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C1BC1860-8DF6-43FC-947C-0B2B18F51E5D}" xr6:coauthVersionLast="47" xr6:coauthVersionMax="47" xr10:uidLastSave="{00000000-0000-0000-0000-000000000000}"/>
  <bookViews>
    <workbookView xWindow="-120" yWindow="-120" windowWidth="29040" windowHeight="15720" tabRatio="848" activeTab="1" xr2:uid="{A5F19A62-5665-467A-9E43-83E2A9F72540}"/>
  </bookViews>
  <sheets>
    <sheet name="EJECUCIÓN INGRESOS" sheetId="5" r:id="rId1"/>
    <sheet name="EJECUCIÓN GASTOS" sheetId="4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5" l="1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144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<sst xmlns="http://schemas.openxmlformats.org/spreadsheetml/2006/main" count="559" uniqueCount="529">
  <si>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</si>
  <si>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</si>
  <si>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</si>
  <si>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</si>
  <si>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</si>
  <si>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</si>
  <si>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</si>
  <si>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</si>
  <si>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</si>
  <si>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</si>
  <si>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</si>
  <si>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</si>
  <si>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</si>
  <si>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</si>
  <si>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</si>
  <si>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</si>
  <si>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</si>
  <si>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</si>
  <si>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</si>
  <si>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</si>
  <si>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</si>
  <si>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</si>
  <si>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</si>
  <si>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</si>
  <si>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</si>
  <si>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</si>
  <si>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</si>
  <si>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</si>
  <si>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</si>
  <si>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</si>
  <si>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</si>
  <si>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</si>
  <si>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</si>
  <si>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</si>
  <si>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</si>
  <si>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</si>
  <si>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</si>
  <si>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</si>
  <si>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</si>
  <si>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</si>
  <si>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</si>
  <si>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</si>
  <si>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</si>
  <si>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</si>
  <si>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</si>
  <si>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</si>
  <si>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</si>
  <si>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</si>
  <si>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</si>
  <si>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</si>
  <si>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</si>
  <si>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</si>
  <si>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</si>
  <si>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</si>
  <si>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</si>
  <si>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</si>
  <si>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</si>
  <si>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</si>
  <si>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</si>
  <si>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</si>
  <si>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</si>
  <si>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</si>
  <si>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</si>
  <si>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</si>
  <si>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</si>
  <si>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</si>
  <si>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</si>
  <si>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</si>
  <si>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</si>
  <si>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</si>
  <si>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</si>
  <si>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</si>
  <si>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</si>
  <si>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</si>
  <si>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</si>
  <si>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</si>
  <si>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</si>
  <si>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</si>
  <si>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</si>
  <si>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</si>
  <si>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</si>
  <si>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</si>
  <si>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</si>
  <si>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</si>
  <si>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</si>
  <si>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</si>
  <si>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</si>
  <si>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</si>
  <si>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</si>
  <si>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</si>
  <si>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</si>
  <si>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</si>
  <si>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</si>
  <si>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</si>
  <si>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</si>
  <si>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</si>
  <si>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</si>
  <si>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</si>
  <si>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</si>
  <si>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</si>
  <si>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</si>
  <si>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</si>
  <si>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</si>
  <si>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</si>
  <si>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</si>
  <si>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</si>
  <si>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</si>
  <si>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</si>
  <si>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</si>
  <si>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</si>
  <si>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</si>
  <si>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</si>
  <si>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</si>
  <si>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</si>
  <si>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</si>
  <si>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</si>
  <si>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</si>
  <si>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</si>
  <si>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</si>
  <si>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</si>
  <si>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</si>
  <si>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</si>
  <si>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</si>
  <si>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</si>
  <si>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</si>
  <si>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</si>
  <si>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</si>
  <si>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</si>
  <si>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</si>
  <si>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</si>
  <si>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</si>
  <si>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</si>
  <si>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</si>
  <si>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</si>
  <si>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</si>
  <si>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</si>
  <si>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</si>
  <si>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</si>
  <si>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</si>
  <si>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</si>
  <si>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</si>
  <si>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</si>
  <si>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</si>
  <si>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</si>
  <si>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</si>
  <si>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</si>
  <si>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</si>
  <si>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</si>
  <si>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</si>
  <si>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</si>
  <si>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</si>
  <si>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</si>
  <si>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</si>
  <si>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</si>
  <si>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</si>
  <si>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</si>
  <si>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</si>
  <si>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</si>
  <si>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</si>
  <si>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</si>
  <si>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</si>
  <si>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</si>
  <si>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</si>
  <si>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</si>
  <si>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</si>
  <si>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</si>
  <si>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</si>
  <si>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</si>
  <si>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</si>
  <si>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</si>
  <si>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</si>
  <si>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</si>
  <si>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</si>
  <si>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</si>
  <si>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</si>
  <si>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</si>
  <si>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</si>
  <si>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</si>
  <si>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</si>
  <si>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</si>
  <si>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</si>
  <si>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</si>
  <si>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</si>
  <si>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</si>
  <si>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</si>
  <si>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</si>
  <si>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</si>
  <si>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</si>
  <si>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</si>
  <si>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</si>
  <si>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</si>
  <si>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</si>
  <si>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</si>
  <si>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</si>
  <si>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</si>
  <si>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</si>
  <si>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</si>
  <si>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</si>
  <si>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</si>
  <si>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</si>
  <si>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</si>
  <si>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</si>
  <si>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</si>
  <si>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</si>
  <si>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</si>
  <si>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</si>
  <si>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</si>
  <si>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</si>
  <si>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</si>
  <si>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</si>
  <si>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</si>
  <si>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</si>
  <si>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</si>
  <si>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</si>
  <si>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</si>
  <si>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</si>
  <si>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</si>
  <si>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</si>
  <si>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</si>
  <si>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</si>
  <si>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</si>
  <si>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</si>
  <si>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</si>
  <si>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</si>
  <si>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</si>
  <si>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</si>
  <si>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</si>
  <si>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</si>
  <si>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</si>
  <si>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</si>
  <si>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</si>
  <si>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</si>
  <si>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</si>
  <si>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</si>
  <si>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</si>
  <si>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</si>
  <si>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</si>
  <si>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</si>
  <si>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</si>
  <si>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</si>
  <si>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</si>
  <si>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</si>
  <si>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</si>
  <si>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</si>
  <si>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</si>
  <si>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</si>
  <si>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</si>
  <si>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</si>
  <si>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</si>
  <si>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</si>
  <si>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</si>
  <si>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</si>
  <si>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</si>
  <si>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</si>
  <si>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</si>
  <si>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</si>
  <si>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</si>
  <si>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</si>
  <si>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</si>
  <si>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</si>
  <si>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</si>
  <si>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</si>
  <si>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</si>
  <si>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</si>
  <si>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</si>
  <si>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</si>
  <si>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</si>
  <si>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</si>
  <si>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</si>
  <si>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</si>
  <si>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</si>
  <si>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</si>
  <si>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</si>
  <si>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</si>
  <si>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</si>
  <si>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</si>
  <si>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</si>
  <si>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</si>
  <si>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</si>
  <si>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</si>
  <si>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</si>
  <si>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</si>
  <si>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 xml:space="preserve">EJECUCION PRESUPUESTAL ACUMULADA DESDE 01/01/2024 HASTA 31/08/2024 </t>
  </si>
  <si>
    <t>EJECUCION PRESUPUESTAL ACUMULADA DESDE 01/01/2024 HASTA 30/09/2024</t>
  </si>
  <si>
    <r>
      <t>EJECUCION PRESUPUESTAL
 DESDE 01/09/2024 HASTA 30/09/2024</t>
    </r>
    <r>
      <rPr>
        <b/>
        <sz val="10"/>
        <color rgb="FFFF0000"/>
        <rFont val="Calibri   "/>
      </rPr>
      <t xml:space="preserve"> </t>
    </r>
  </si>
  <si>
    <t>Aforo Inicial
RESOL 43897  del 29/12/23</t>
  </si>
  <si>
    <t>Modificación Presupuestal</t>
  </si>
  <si>
    <t>Aforo Definitivo</t>
  </si>
  <si>
    <t xml:space="preserve">Ingresos Acumulados Desde 01/01/2024 hasta 31/08/2024 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</si>
  <si>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</si>
  <si>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</si>
  <si>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</si>
  <si>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</si>
  <si>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</si>
  <si>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</si>
  <si>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</si>
  <si>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</si>
  <si>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</si>
  <si>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</si>
  <si>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</si>
  <si>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</si>
  <si>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</si>
  <si>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</si>
  <si>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</si>
  <si>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</si>
  <si>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</si>
  <si>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</si>
  <si>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</si>
  <si>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</si>
  <si>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</si>
  <si>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</si>
  <si>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</si>
  <si>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</si>
  <si>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</si>
  <si>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</si>
  <si>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</si>
  <si>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</si>
  <si>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</si>
  <si>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</si>
  <si>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</si>
  <si>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</si>
  <si>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</si>
  <si>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</si>
  <si>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</si>
  <si>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</si>
  <si>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</si>
  <si>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</si>
  <si>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</si>
  <si>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</si>
  <si>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</si>
  <si>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</si>
  <si>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</si>
  <si>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</si>
  <si>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</si>
  <si>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</si>
  <si>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</si>
  <si>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</si>
  <si>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</si>
  <si>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</si>
  <si>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</si>
  <si>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</si>
  <si>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</si>
  <si>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</si>
  <si>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</si>
  <si>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</si>
  <si>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</si>
  <si>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</si>
  <si>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</si>
  <si>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</si>
  <si>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</si>
  <si>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</si>
  <si>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</si>
  <si>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</si>
  <si>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</si>
  <si>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</si>
  <si>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</si>
  <si>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</si>
  <si>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</si>
  <si>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</si>
  <si>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</si>
  <si>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</si>
  <si>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</si>
  <si>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</si>
  <si>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</si>
  <si>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</si>
  <si>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</si>
  <si>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</si>
  <si>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</si>
  <si>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</si>
  <si>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</si>
  <si>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</si>
  <si>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</si>
  <si>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</si>
  <si>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</si>
  <si>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</si>
  <si>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</si>
  <si>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</si>
  <si>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</si>
  <si>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</si>
  <si>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</si>
  <si>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</si>
  <si>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</si>
  <si>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</si>
  <si>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</si>
  <si>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</si>
  <si>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</si>
  <si>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</si>
  <si>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</si>
  <si>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</si>
  <si>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</si>
  <si>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</si>
  <si>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</si>
  <si>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</si>
  <si>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</si>
  <si>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</si>
  <si>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</si>
  <si>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</si>
  <si>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</si>
  <si>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</si>
  <si>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</si>
  <si>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</si>
  <si>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</si>
  <si>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</si>
  <si>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</si>
  <si>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</si>
  <si>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</si>
  <si>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</si>
  <si>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</si>
  <si>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</si>
  <si>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</si>
  <si>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</si>
  <si>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</si>
  <si>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</si>
  <si>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</si>
  <si>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</si>
  <si>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</si>
  <si>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</si>
  <si>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</si>
  <si>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</si>
  <si>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</si>
  <si>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</si>
  <si>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</si>
  <si>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</si>
  <si>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</si>
  <si>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</si>
  <si>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</si>
  <si>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</si>
  <si>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</si>
  <si>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</si>
  <si>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</si>
  <si>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</si>
  <si>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</si>
  <si>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</si>
  <si>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</si>
  <si>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</si>
  <si>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</si>
  <si>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</si>
  <si>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</si>
  <si>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</si>
  <si>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</si>
  <si>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</si>
  <si>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</si>
  <si>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</si>
  <si>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</si>
  <si>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</si>
  <si>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</si>
  <si>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</si>
  <si>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</si>
  <si>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</si>
  <si>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</si>
  <si>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</si>
  <si>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</si>
  <si>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</si>
  <si>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</si>
  <si>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</si>
  <si>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</si>
  <si>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</si>
  <si>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</si>
  <si>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</si>
  <si>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</si>
  <si>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</si>
  <si>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</si>
  <si>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</si>
  <si>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</si>
  <si>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</si>
  <si>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</si>
  <si>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</si>
  <si>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</si>
  <si>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</si>
  <si>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</si>
  <si>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</si>
  <si>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</si>
  <si>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</si>
  <si>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</si>
  <si>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</si>
  <si>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</si>
  <si>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</si>
  <si>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</si>
  <si>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</si>
  <si>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</si>
  <si>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</si>
  <si>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</si>
  <si>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</si>
  <si>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</si>
  <si>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</si>
  <si>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</si>
  <si>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</si>
  <si>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</si>
  <si>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</si>
  <si>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</si>
  <si>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</si>
  <si>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</si>
  <si>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</si>
  <si>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</si>
  <si>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</si>
  <si>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</si>
  <si>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</si>
  <si>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</si>
  <si>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</si>
  <si>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</si>
  <si>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</si>
  <si>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</si>
  <si>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</si>
  <si>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</si>
  <si>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</si>
  <si>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</si>
  <si>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</si>
  <si>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</si>
  <si>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</si>
  <si>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</si>
  <si>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</si>
  <si>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</si>
  <si>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</si>
  <si>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</si>
  <si>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</si>
  <si>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</si>
  <si>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</si>
  <si>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</si>
  <si>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</si>
  <si>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</si>
  <si>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</si>
  <si>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</si>
  <si>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</si>
  <si>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</si>
  <si>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</si>
  <si>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</si>
  <si>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</si>
  <si>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Desde 01/09/2024 hasta 30/09/2024 </t>
  </si>
  <si>
    <t xml:space="preserve">Ingresos Acumulados Desde 01/01/2024 hasta 30/09/2024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</si>
</sst>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0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2" fontId="23" fillId="2" borderId="3" xfId="1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4" fontId="0" fillId="0" borderId="0" xfId="0" applyNumberFormat="1"/>
    <xf numFmtId="0" fontId="25" fillId="0" borderId="0" xfId="0" applyFont="1"/>
    <xf numFmtId="0" fontId="26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7" fillId="0" borderId="0" xfId="0" applyFont="1"/>
    <xf numFmtId="0" fontId="26" fillId="10" borderId="0" xfId="0" applyFont="1" applyFill="1"/>
    <xf numFmtId="0" fontId="26" fillId="10" borderId="0" xfId="0" applyFont="1" applyFill="1" applyAlignment="1">
      <alignment wrapText="1"/>
    </xf>
    <xf numFmtId="0" fontId="28" fillId="6" borderId="17" xfId="0" applyFont="1" applyFill="1" applyBorder="1"/>
    <xf numFmtId="0" fontId="29" fillId="6" borderId="0" xfId="0" applyFont="1" applyFill="1" applyAlignment="1">
      <alignment vertical="center"/>
    </xf>
    <xf numFmtId="164" fontId="28" fillId="6" borderId="17" xfId="0" applyNumberFormat="1" applyFont="1" applyFill="1" applyBorder="1"/>
    <xf numFmtId="0" fontId="26" fillId="0" borderId="0" xfId="0" applyFont="1" applyAlignment="1">
      <alignment wrapText="1"/>
    </xf>
    <xf numFmtId="4" fontId="26" fillId="0" borderId="0" xfId="0" applyNumberFormat="1" applyFont="1"/>
    <xf numFmtId="7" fontId="26" fillId="0" borderId="0" xfId="275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986153-A84F-4B1E-89C0-CCA68225CC9C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SEPTIEMBRE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612322</xdr:colOff>
      <xdr:row>0</xdr:row>
      <xdr:rowOff>217715</xdr:rowOff>
    </xdr:from>
    <xdr:to>
      <xdr:col>1</xdr:col>
      <xdr:colOff>2190750</xdr:colOff>
      <xdr:row>5</xdr:row>
      <xdr:rowOff>105359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B16445-6A60-4923-AF49-4B438AC3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2" y="217715"/>
          <a:ext cx="3306535" cy="976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SEPTIEMBRE DE 2024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>
    <xdr:from>
      <xdr:col>14</xdr:col>
      <xdr:colOff>699329</xdr:colOff>
      <xdr:row>0</xdr:row>
      <xdr:rowOff>200586</xdr:rowOff>
    </xdr:from>
    <xdr:to>
      <xdr:col>15</xdr:col>
      <xdr:colOff>1422891</xdr:colOff>
      <xdr:row>4</xdr:row>
      <xdr:rowOff>247651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19B5C9-9955-48A0-BE3B-74AE115C8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9674379" y="200586"/>
          <a:ext cx="2066587" cy="91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723899</xdr:colOff>
      <xdr:row>0</xdr:row>
      <xdr:rowOff>247650</xdr:rowOff>
    </xdr:from>
    <xdr:to>
      <xdr:col>1</xdr:col>
      <xdr:colOff>1704974</xdr:colOff>
      <xdr:row>4</xdr:row>
      <xdr:rowOff>216081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46FF72-9229-495B-B6DA-B5DDABFA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47650"/>
          <a:ext cx="2828925" cy="835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381C-173C-4FFB-8408-8D8EB28ABC6F}">
  <sheetPr>
    <tabColor rgb="FFFFFF00"/>
  </sheetPr>
  <dimension ref="A1:S132"/>
  <sheetViews>
    <sheetView view="pageBreakPreview" zoomScale="70" zoomScaleNormal="70" zoomScaleSheetLayoutView="70" workbookViewId="0">
      <pane xSplit="2" ySplit="7" topLeftCell="C63" activePane="bottomRight" state="frozen"/>
      <selection activeCell="E37" sqref="E37"/>
      <selection pane="topRight" activeCell="E37" sqref="E37"/>
      <selection pane="bottomLeft" activeCell="E37" sqref="E37"/>
      <selection pane="bottomRight" activeCell="B5" sqref="B5"/>
    </sheetView>
  </sheetViews>
  <sheetFormatPr baseColWidth="10" defaultRowHeight="15.75"/>
  <cols>
    <col min="1" max="1" width="26" style="88" customWidth="1"/>
    <col min="2" max="2" width="94.42578125" style="112" customWidth="1"/>
    <col min="3" max="3" width="31.28515625" style="88" customWidth="1"/>
    <col min="4" max="4" width="32.5703125" style="88" customWidth="1"/>
    <col min="5" max="5" width="35" style="88" customWidth="1"/>
    <col min="6" max="6" width="33.7109375" style="88" customWidth="1"/>
    <col min="7" max="7" width="34.85546875" style="114" customWidth="1"/>
    <col min="8" max="8" width="34.85546875" style="88" customWidth="1"/>
    <col min="9" max="9" width="32.28515625" style="88" customWidth="1"/>
    <col min="10" max="10" width="25" style="88" customWidth="1"/>
    <col min="11" max="11" width="23" style="88" bestFit="1" customWidth="1"/>
    <col min="12" max="12" width="23.85546875" style="88" bestFit="1" customWidth="1"/>
    <col min="13" max="18" width="12.85546875" style="88" bestFit="1" customWidth="1"/>
    <col min="19" max="16384" width="11.42578125" style="88"/>
  </cols>
  <sheetData>
    <row r="1" spans="1:19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19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19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19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19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19" s="74" customFormat="1" ht="35.25" customHeight="1" thickBot="1">
      <c r="H6" s="75"/>
    </row>
    <row r="7" spans="1:19" s="82" customFormat="1" ht="60" customHeight="1">
      <c r="A7" s="79" t="s">
        <v>85</v>
      </c>
      <c r="B7" s="80" t="s">
        <v>84</v>
      </c>
      <c r="C7" s="81" t="s">
        <v>285</v>
      </c>
      <c r="D7" s="81" t="s">
        <v>286</v>
      </c>
      <c r="E7" s="81" t="s">
        <v>287</v>
      </c>
      <c r="F7" s="81" t="s">
        <v>288</v>
      </c>
      <c r="G7" s="81" t="s">
        <v>527</v>
      </c>
      <c r="H7" s="81" t="s">
        <v>528</v>
      </c>
      <c r="I7" s="81" t="s">
        <v>289</v>
      </c>
      <c r="J7" s="81" t="s">
        <v>290</v>
      </c>
    </row>
    <row r="8" spans="1:19" s="87" customFormat="1" ht="16.5" customHeight="1">
      <c r="A8" s="83" t="s">
        <v>291</v>
      </c>
      <c r="B8" s="84" t="s">
        <v>292</v>
      </c>
      <c r="C8" s="85">
        <v>437255960000</v>
      </c>
      <c r="D8" s="85">
        <v>0</v>
      </c>
      <c r="E8" s="85">
        <v>3415006997833</v>
      </c>
      <c r="F8" s="85">
        <v>3415006997833</v>
      </c>
      <c r="G8" s="85">
        <v>0</v>
      </c>
      <c r="H8" s="85">
        <v>3415006997833</v>
      </c>
      <c r="I8" s="85">
        <v>100</v>
      </c>
      <c r="J8" s="85">
        <f>+H8/$H$130*100</f>
        <v>4.8625296961339179</v>
      </c>
      <c r="K8" s="86"/>
      <c r="L8" s="86"/>
    </row>
    <row r="9" spans="1:19" ht="16.5" customHeight="1">
      <c r="A9" s="83" t="s">
        <v>293</v>
      </c>
      <c r="B9" s="84" t="s">
        <v>294</v>
      </c>
      <c r="C9" s="85">
        <v>86423857143000</v>
      </c>
      <c r="D9" s="85">
        <v>0</v>
      </c>
      <c r="E9" s="85">
        <v>87324048860367</v>
      </c>
      <c r="F9" s="85">
        <v>58861953920591</v>
      </c>
      <c r="G9" s="85">
        <v>7042236289984.8496</v>
      </c>
      <c r="H9" s="85">
        <v>65904190210575.898</v>
      </c>
      <c r="I9" s="85">
        <v>75.47</v>
      </c>
      <c r="J9" s="85">
        <f>+H9/$H$130*100</f>
        <v>93.839070374360247</v>
      </c>
      <c r="K9" s="86"/>
      <c r="L9" s="86"/>
      <c r="M9" s="87"/>
      <c r="N9" s="87"/>
      <c r="O9" s="87"/>
      <c r="P9" s="87"/>
      <c r="Q9" s="87"/>
      <c r="R9" s="87"/>
      <c r="S9" s="87"/>
    </row>
    <row r="10" spans="1:19" ht="16.5" customHeight="1">
      <c r="A10" s="89" t="s">
        <v>295</v>
      </c>
      <c r="B10" s="89" t="s">
        <v>78</v>
      </c>
      <c r="C10" s="90">
        <v>32436698780872</v>
      </c>
      <c r="D10" s="90">
        <v>6500746131</v>
      </c>
      <c r="E10" s="90">
        <v>32547314877873</v>
      </c>
      <c r="F10" s="90">
        <v>21518303176478.602</v>
      </c>
      <c r="G10" s="90">
        <v>2830827592752.1699</v>
      </c>
      <c r="H10" s="90">
        <v>24349130769230.699</v>
      </c>
      <c r="I10" s="90">
        <v>74.81</v>
      </c>
      <c r="J10" s="90">
        <f t="shared" ref="J10:J73" si="0">+H10/$H$130*100</f>
        <v>34.670023082108571</v>
      </c>
      <c r="K10" s="86"/>
      <c r="L10" s="86"/>
      <c r="M10" s="87"/>
      <c r="N10" s="87"/>
      <c r="O10" s="87"/>
      <c r="P10" s="87"/>
      <c r="Q10" s="87"/>
      <c r="R10" s="87"/>
      <c r="S10" s="87"/>
    </row>
    <row r="11" spans="1:19" ht="16.5" customHeight="1">
      <c r="A11" s="91" t="s">
        <v>296</v>
      </c>
      <c r="B11" s="91" t="s">
        <v>297</v>
      </c>
      <c r="C11" s="92">
        <v>32436698780872</v>
      </c>
      <c r="D11" s="92">
        <v>6500746131</v>
      </c>
      <c r="E11" s="92">
        <v>32547314877873</v>
      </c>
      <c r="F11" s="92">
        <v>21518303176478.602</v>
      </c>
      <c r="G11" s="92">
        <v>2830827592752.1699</v>
      </c>
      <c r="H11" s="92">
        <v>24349130769230.699</v>
      </c>
      <c r="I11" s="92">
        <v>74.81</v>
      </c>
      <c r="J11" s="92">
        <f t="shared" si="0"/>
        <v>34.670023082108571</v>
      </c>
      <c r="K11" s="86"/>
      <c r="L11" s="86"/>
      <c r="M11" s="87"/>
      <c r="N11" s="87"/>
      <c r="O11" s="87"/>
      <c r="P11" s="87"/>
      <c r="Q11" s="87"/>
      <c r="R11" s="87"/>
      <c r="S11" s="87"/>
    </row>
    <row r="12" spans="1:19" ht="16.5" customHeight="1">
      <c r="A12" s="93" t="s">
        <v>298</v>
      </c>
      <c r="B12" s="94" t="s">
        <v>299</v>
      </c>
      <c r="C12" s="95">
        <v>32436698780872</v>
      </c>
      <c r="D12" s="95">
        <v>6500746131</v>
      </c>
      <c r="E12" s="95">
        <v>32547314877873</v>
      </c>
      <c r="F12" s="95">
        <v>21518303176478.602</v>
      </c>
      <c r="G12" s="95">
        <v>2830827592752.1699</v>
      </c>
      <c r="H12" s="95">
        <v>24349130769230.699</v>
      </c>
      <c r="I12" s="95">
        <v>74.81</v>
      </c>
      <c r="J12" s="95">
        <f t="shared" si="0"/>
        <v>34.670023082108571</v>
      </c>
      <c r="K12" s="86"/>
      <c r="L12" s="86"/>
      <c r="M12" s="87"/>
      <c r="N12" s="87"/>
      <c r="O12" s="87"/>
      <c r="P12" s="87"/>
      <c r="Q12" s="87"/>
      <c r="R12" s="87"/>
      <c r="S12" s="87"/>
    </row>
    <row r="13" spans="1:19" ht="16.5" customHeight="1">
      <c r="A13" s="96" t="s">
        <v>300</v>
      </c>
      <c r="B13" s="97" t="s">
        <v>301</v>
      </c>
      <c r="C13" s="98">
        <v>31130636133980</v>
      </c>
      <c r="D13" s="98">
        <v>0</v>
      </c>
      <c r="E13" s="98">
        <v>31130636133980</v>
      </c>
      <c r="F13" s="98">
        <v>20490640739690.801</v>
      </c>
      <c r="G13" s="98">
        <v>2689804246978</v>
      </c>
      <c r="H13" s="98">
        <v>23180444986668.801</v>
      </c>
      <c r="I13" s="98">
        <v>74.459999999999994</v>
      </c>
      <c r="J13" s="98">
        <f t="shared" si="0"/>
        <v>33.005965196791564</v>
      </c>
      <c r="K13" s="86"/>
      <c r="L13" s="86"/>
      <c r="M13" s="87"/>
      <c r="N13" s="87"/>
      <c r="O13" s="87"/>
      <c r="P13" s="87"/>
      <c r="Q13" s="87"/>
      <c r="R13" s="87"/>
      <c r="S13" s="87"/>
    </row>
    <row r="14" spans="1:19" s="87" customFormat="1" ht="16.5" customHeight="1">
      <c r="A14" s="99" t="s">
        <v>302</v>
      </c>
      <c r="B14" s="100" t="s">
        <v>303</v>
      </c>
      <c r="C14" s="101">
        <v>31130548739533</v>
      </c>
      <c r="D14" s="101">
        <v>0</v>
      </c>
      <c r="E14" s="101">
        <v>31130548739533</v>
      </c>
      <c r="F14" s="101">
        <v>20490640739690.801</v>
      </c>
      <c r="G14" s="101">
        <v>2689804246978</v>
      </c>
      <c r="H14" s="101">
        <v>23180444986668.801</v>
      </c>
      <c r="I14" s="101">
        <v>74.459999999999994</v>
      </c>
      <c r="J14" s="101">
        <f t="shared" si="0"/>
        <v>33.005965196791564</v>
      </c>
      <c r="K14" s="86"/>
      <c r="L14" s="86"/>
    </row>
    <row r="15" spans="1:19" s="87" customFormat="1" ht="16.5" customHeight="1">
      <c r="A15" s="99" t="s">
        <v>304</v>
      </c>
      <c r="B15" s="100" t="s">
        <v>305</v>
      </c>
      <c r="C15" s="101">
        <v>87394447</v>
      </c>
      <c r="D15" s="101">
        <v>0</v>
      </c>
      <c r="E15" s="101">
        <v>87394447</v>
      </c>
      <c r="F15" s="101">
        <v>0</v>
      </c>
      <c r="G15" s="101">
        <v>0</v>
      </c>
      <c r="H15" s="101">
        <v>0</v>
      </c>
      <c r="I15" s="101">
        <v>0</v>
      </c>
      <c r="J15" s="101">
        <f t="shared" si="0"/>
        <v>0</v>
      </c>
      <c r="K15"/>
      <c r="L15"/>
    </row>
    <row r="16" spans="1:19" ht="16.5" customHeight="1">
      <c r="A16" s="96" t="s">
        <v>306</v>
      </c>
      <c r="B16" s="97" t="s">
        <v>307</v>
      </c>
      <c r="C16" s="98">
        <v>985960360638</v>
      </c>
      <c r="D16" s="98">
        <v>0</v>
      </c>
      <c r="E16" s="98">
        <v>985960360638</v>
      </c>
      <c r="F16" s="98">
        <v>815679427713.76001</v>
      </c>
      <c r="G16" s="98">
        <v>114086542164.17</v>
      </c>
      <c r="H16" s="98">
        <v>929765969877.93005</v>
      </c>
      <c r="I16" s="98">
        <v>94.3</v>
      </c>
      <c r="J16" s="98">
        <f t="shared" si="0"/>
        <v>1.3238668740225155</v>
      </c>
      <c r="K16" s="86"/>
      <c r="L16" s="86"/>
      <c r="M16" s="87"/>
      <c r="N16" s="87"/>
      <c r="O16" s="87"/>
      <c r="P16" s="87"/>
      <c r="Q16" s="87"/>
      <c r="R16" s="87"/>
      <c r="S16" s="87"/>
    </row>
    <row r="17" spans="1:19" ht="16.5" customHeight="1">
      <c r="A17" s="99" t="s">
        <v>308</v>
      </c>
      <c r="B17" s="100" t="s">
        <v>309</v>
      </c>
      <c r="C17" s="101">
        <v>534940049835</v>
      </c>
      <c r="D17" s="101">
        <v>0</v>
      </c>
      <c r="E17" s="101">
        <v>534940049835</v>
      </c>
      <c r="F17" s="101">
        <v>430256426913</v>
      </c>
      <c r="G17" s="101">
        <v>54772555861</v>
      </c>
      <c r="H17" s="101">
        <v>485028982774</v>
      </c>
      <c r="I17" s="101">
        <v>90.67</v>
      </c>
      <c r="J17" s="101">
        <f t="shared" si="0"/>
        <v>0.69061874067045026</v>
      </c>
      <c r="K17" s="86"/>
      <c r="L17" s="86"/>
      <c r="M17" s="87"/>
      <c r="N17" s="87"/>
      <c r="O17" s="87"/>
      <c r="P17" s="87"/>
      <c r="Q17" s="87"/>
      <c r="R17" s="87"/>
      <c r="S17" s="87"/>
    </row>
    <row r="18" spans="1:19" ht="16.5" customHeight="1">
      <c r="A18" s="99" t="s">
        <v>310</v>
      </c>
      <c r="B18" s="100" t="s">
        <v>311</v>
      </c>
      <c r="C18" s="101">
        <v>451020310803</v>
      </c>
      <c r="D18" s="101">
        <v>0</v>
      </c>
      <c r="E18" s="101">
        <v>451020310803</v>
      </c>
      <c r="F18" s="101">
        <v>385423000800.76001</v>
      </c>
      <c r="G18" s="101">
        <v>59313986303.169998</v>
      </c>
      <c r="H18" s="101">
        <v>444736987103.92999</v>
      </c>
      <c r="I18" s="101">
        <v>98.61</v>
      </c>
      <c r="J18" s="101">
        <f t="shared" si="0"/>
        <v>0.63324813335206509</v>
      </c>
      <c r="K18" s="86"/>
      <c r="L18" s="86"/>
      <c r="M18" s="87"/>
      <c r="N18" s="87"/>
      <c r="O18" s="87"/>
      <c r="P18" s="87"/>
      <c r="Q18" s="87"/>
      <c r="R18" s="87"/>
      <c r="S18" s="87"/>
    </row>
    <row r="19" spans="1:19" ht="16.5" customHeight="1">
      <c r="A19" s="96" t="s">
        <v>312</v>
      </c>
      <c r="B19" s="97" t="s">
        <v>313</v>
      </c>
      <c r="C19" s="98">
        <v>318240925970</v>
      </c>
      <c r="D19" s="98">
        <v>6500746131</v>
      </c>
      <c r="E19" s="98">
        <v>428857022971.01001</v>
      </c>
      <c r="F19" s="98">
        <v>209375519174</v>
      </c>
      <c r="G19" s="98">
        <v>26520008710</v>
      </c>
      <c r="H19" s="98">
        <v>235895527884</v>
      </c>
      <c r="I19" s="98">
        <v>55.01</v>
      </c>
      <c r="J19" s="98">
        <f t="shared" si="0"/>
        <v>0.33588481963550854</v>
      </c>
      <c r="K19" s="86"/>
      <c r="L19" s="86"/>
      <c r="M19" s="87"/>
      <c r="N19" s="87"/>
      <c r="O19" s="87"/>
      <c r="P19" s="87"/>
      <c r="Q19" s="87"/>
      <c r="R19" s="87"/>
      <c r="S19" s="87"/>
    </row>
    <row r="20" spans="1:19" ht="16.5" customHeight="1">
      <c r="A20" s="96" t="s">
        <v>314</v>
      </c>
      <c r="B20" s="97" t="s">
        <v>315</v>
      </c>
      <c r="C20" s="98">
        <v>1861360284</v>
      </c>
      <c r="D20" s="98">
        <v>0</v>
      </c>
      <c r="E20" s="98">
        <v>1861360284</v>
      </c>
      <c r="F20" s="98">
        <v>2607489900</v>
      </c>
      <c r="G20" s="98">
        <v>416794900</v>
      </c>
      <c r="H20" s="98">
        <v>3024284800</v>
      </c>
      <c r="I20" s="98">
        <v>162.47999999999999</v>
      </c>
      <c r="J20" s="98">
        <f t="shared" si="0"/>
        <v>4.3061916590208874E-3</v>
      </c>
      <c r="K20" s="86"/>
      <c r="L20" s="86"/>
      <c r="M20" s="87"/>
      <c r="N20" s="87"/>
      <c r="O20" s="87"/>
      <c r="P20" s="87"/>
      <c r="Q20" s="87"/>
      <c r="R20" s="87"/>
      <c r="S20" s="87"/>
    </row>
    <row r="21" spans="1:19" ht="16.5" customHeight="1">
      <c r="A21" s="89" t="s">
        <v>316</v>
      </c>
      <c r="B21" s="89" t="s">
        <v>317</v>
      </c>
      <c r="C21" s="90">
        <v>70571778694</v>
      </c>
      <c r="D21" s="90">
        <v>0</v>
      </c>
      <c r="E21" s="90">
        <v>70571778694</v>
      </c>
      <c r="F21" s="90">
        <v>43935353840.089996</v>
      </c>
      <c r="G21" s="90">
        <v>6205156805.9399996</v>
      </c>
      <c r="H21" s="90">
        <v>50140510646.029999</v>
      </c>
      <c r="I21" s="90">
        <v>71.05</v>
      </c>
      <c r="J21" s="90">
        <f t="shared" si="0"/>
        <v>7.1393622956072919E-2</v>
      </c>
      <c r="K21" s="86"/>
      <c r="L21" s="86"/>
      <c r="M21" s="87"/>
      <c r="N21" s="87"/>
      <c r="O21" s="87"/>
      <c r="P21" s="87"/>
      <c r="Q21" s="87"/>
      <c r="R21" s="87"/>
      <c r="S21" s="87"/>
    </row>
    <row r="22" spans="1:19" ht="16.5" customHeight="1">
      <c r="A22" s="91" t="s">
        <v>318</v>
      </c>
      <c r="B22" s="91" t="s">
        <v>319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f t="shared" si="0"/>
        <v>0</v>
      </c>
      <c r="K22"/>
      <c r="L22"/>
      <c r="M22" s="87"/>
      <c r="N22" s="87"/>
      <c r="O22" s="87"/>
      <c r="P22" s="87"/>
      <c r="Q22" s="87"/>
      <c r="R22" s="87"/>
      <c r="S22" s="87"/>
    </row>
    <row r="23" spans="1:19" ht="16.5" customHeight="1">
      <c r="A23" s="93" t="s">
        <v>320</v>
      </c>
      <c r="B23" s="94" t="s">
        <v>321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f t="shared" si="0"/>
        <v>0</v>
      </c>
      <c r="K23"/>
      <c r="L23"/>
      <c r="M23" s="87"/>
      <c r="N23" s="87"/>
      <c r="O23" s="87"/>
      <c r="P23" s="87"/>
      <c r="Q23" s="87"/>
      <c r="R23" s="87"/>
      <c r="S23" s="87"/>
    </row>
    <row r="24" spans="1:19" ht="16.5" customHeight="1">
      <c r="A24" s="93" t="s">
        <v>322</v>
      </c>
      <c r="B24" s="94" t="s">
        <v>323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f t="shared" si="0"/>
        <v>0</v>
      </c>
      <c r="K24"/>
      <c r="L24"/>
      <c r="M24" s="87"/>
      <c r="N24" s="87"/>
      <c r="O24" s="87"/>
      <c r="P24" s="87"/>
      <c r="Q24" s="87"/>
      <c r="R24" s="87"/>
      <c r="S24" s="87"/>
    </row>
    <row r="25" spans="1:19" ht="16.5" customHeight="1">
      <c r="A25" s="91" t="s">
        <v>324</v>
      </c>
      <c r="B25" s="91" t="s">
        <v>325</v>
      </c>
      <c r="C25" s="92">
        <v>70571778694</v>
      </c>
      <c r="D25" s="92">
        <v>0</v>
      </c>
      <c r="E25" s="92">
        <v>70571778694</v>
      </c>
      <c r="F25" s="92">
        <v>43935353840.089996</v>
      </c>
      <c r="G25" s="92">
        <v>6205156805.9399996</v>
      </c>
      <c r="H25" s="92">
        <v>50140510646.029999</v>
      </c>
      <c r="I25" s="92">
        <v>71.05</v>
      </c>
      <c r="J25" s="92">
        <f t="shared" si="0"/>
        <v>7.1393622956072919E-2</v>
      </c>
      <c r="K25" s="86"/>
      <c r="L25" s="86"/>
      <c r="M25" s="87"/>
      <c r="N25" s="87"/>
      <c r="O25" s="87"/>
      <c r="P25" s="87"/>
      <c r="Q25" s="87"/>
      <c r="R25" s="87"/>
      <c r="S25" s="87"/>
    </row>
    <row r="26" spans="1:19" ht="16.5" customHeight="1">
      <c r="A26" s="93" t="s">
        <v>326</v>
      </c>
      <c r="B26" s="94" t="s">
        <v>327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f t="shared" si="0"/>
        <v>0</v>
      </c>
      <c r="K26"/>
      <c r="L26"/>
      <c r="M26" s="87"/>
      <c r="N26" s="87"/>
      <c r="O26" s="87"/>
      <c r="P26" s="87"/>
      <c r="Q26" s="87"/>
      <c r="R26" s="87"/>
      <c r="S26" s="87"/>
    </row>
    <row r="27" spans="1:19" ht="16.5" customHeight="1">
      <c r="A27" s="93" t="s">
        <v>328</v>
      </c>
      <c r="B27" s="94" t="s">
        <v>329</v>
      </c>
      <c r="C27" s="95">
        <v>172985655</v>
      </c>
      <c r="D27" s="95">
        <v>0</v>
      </c>
      <c r="E27" s="95">
        <v>172985655</v>
      </c>
      <c r="F27" s="95">
        <v>0</v>
      </c>
      <c r="G27" s="95">
        <v>0</v>
      </c>
      <c r="H27" s="95">
        <v>0</v>
      </c>
      <c r="I27" s="95">
        <v>0</v>
      </c>
      <c r="J27" s="95">
        <f t="shared" si="0"/>
        <v>0</v>
      </c>
      <c r="K27"/>
      <c r="L27"/>
      <c r="M27" s="87"/>
      <c r="N27" s="87"/>
      <c r="O27" s="87"/>
      <c r="P27" s="87"/>
      <c r="Q27" s="87"/>
      <c r="R27" s="87"/>
      <c r="S27" s="87"/>
    </row>
    <row r="28" spans="1:19" ht="16.5" customHeight="1">
      <c r="A28" s="93" t="s">
        <v>330</v>
      </c>
      <c r="B28" s="94" t="s">
        <v>331</v>
      </c>
      <c r="C28" s="95">
        <v>70168658934</v>
      </c>
      <c r="D28" s="95">
        <v>0</v>
      </c>
      <c r="E28" s="95">
        <v>70168658934</v>
      </c>
      <c r="F28" s="95">
        <v>42808727973</v>
      </c>
      <c r="G28" s="95">
        <v>5828403497</v>
      </c>
      <c r="H28" s="95">
        <v>48637131470</v>
      </c>
      <c r="I28" s="95">
        <v>69.31</v>
      </c>
      <c r="J28" s="95">
        <f t="shared" si="0"/>
        <v>6.9253004827725326E-2</v>
      </c>
      <c r="K28" s="86"/>
      <c r="L28" s="86"/>
      <c r="M28" s="87"/>
      <c r="N28" s="87"/>
      <c r="O28" s="87"/>
      <c r="P28" s="87"/>
      <c r="Q28" s="87"/>
      <c r="R28" s="87"/>
      <c r="S28" s="87"/>
    </row>
    <row r="29" spans="1:19" ht="16.5" customHeight="1">
      <c r="A29" s="93" t="s">
        <v>332</v>
      </c>
      <c r="B29" s="94" t="s">
        <v>333</v>
      </c>
      <c r="C29" s="95">
        <v>182326332</v>
      </c>
      <c r="D29" s="95">
        <v>0</v>
      </c>
      <c r="E29" s="95">
        <v>182326332</v>
      </c>
      <c r="F29" s="95">
        <v>2934573.83</v>
      </c>
      <c r="G29" s="95">
        <v>6285.42</v>
      </c>
      <c r="H29" s="95">
        <v>2940859.25</v>
      </c>
      <c r="I29" s="95">
        <v>1.61</v>
      </c>
      <c r="J29" s="95">
        <f t="shared" si="0"/>
        <v>4.1874044311912766E-6</v>
      </c>
      <c r="K29"/>
      <c r="L29" s="86"/>
      <c r="M29" s="87"/>
      <c r="N29" s="87"/>
      <c r="O29" s="87"/>
      <c r="P29" s="87"/>
      <c r="Q29" s="87"/>
      <c r="R29" s="87"/>
      <c r="S29" s="87"/>
    </row>
    <row r="30" spans="1:19" ht="16.5" customHeight="1">
      <c r="A30" s="93" t="s">
        <v>334</v>
      </c>
      <c r="B30" s="94" t="s">
        <v>335</v>
      </c>
      <c r="C30" s="95">
        <v>8405265</v>
      </c>
      <c r="D30" s="95">
        <v>0</v>
      </c>
      <c r="E30" s="95">
        <v>8405265</v>
      </c>
      <c r="F30" s="95">
        <v>17609.28</v>
      </c>
      <c r="G30" s="95">
        <v>1077.42</v>
      </c>
      <c r="H30" s="95">
        <v>18686.7</v>
      </c>
      <c r="I30" s="95">
        <v>0.22</v>
      </c>
      <c r="J30" s="95">
        <f t="shared" si="0"/>
        <v>2.6607451677376956E-8</v>
      </c>
      <c r="K30" s="86"/>
      <c r="L30" s="86"/>
      <c r="M30" s="87"/>
      <c r="N30" s="87"/>
      <c r="O30" s="87"/>
      <c r="P30" s="87"/>
      <c r="Q30" s="87"/>
      <c r="R30" s="87"/>
      <c r="S30" s="87"/>
    </row>
    <row r="31" spans="1:19" ht="16.5" customHeight="1">
      <c r="A31" s="93" t="s">
        <v>336</v>
      </c>
      <c r="B31" s="94" t="s">
        <v>337</v>
      </c>
      <c r="C31" s="95">
        <v>0</v>
      </c>
      <c r="D31" s="95">
        <v>0</v>
      </c>
      <c r="E31" s="95">
        <v>0</v>
      </c>
      <c r="F31" s="95">
        <v>1070702383.98</v>
      </c>
      <c r="G31" s="95">
        <v>367497946.10000002</v>
      </c>
      <c r="H31" s="95">
        <v>1438200330.0799999</v>
      </c>
      <c r="I31" s="95">
        <v>0</v>
      </c>
      <c r="J31" s="95">
        <f t="shared" si="0"/>
        <v>2.0478118546876215E-3</v>
      </c>
      <c r="K31" s="86"/>
      <c r="L31" s="86"/>
      <c r="M31" s="87"/>
      <c r="N31" s="87"/>
      <c r="O31" s="87"/>
      <c r="P31" s="87"/>
      <c r="Q31" s="87"/>
      <c r="R31" s="87"/>
      <c r="S31" s="87"/>
    </row>
    <row r="32" spans="1:19" ht="16.5" customHeight="1">
      <c r="A32" s="93" t="s">
        <v>338</v>
      </c>
      <c r="B32" s="94" t="s">
        <v>339</v>
      </c>
      <c r="C32" s="95">
        <v>39402508</v>
      </c>
      <c r="D32" s="95">
        <v>0</v>
      </c>
      <c r="E32" s="95">
        <v>39402508</v>
      </c>
      <c r="F32" s="95">
        <v>52971300</v>
      </c>
      <c r="G32" s="95">
        <v>9248000</v>
      </c>
      <c r="H32" s="95">
        <v>62219300</v>
      </c>
      <c r="I32" s="95">
        <v>157.91</v>
      </c>
      <c r="J32" s="95">
        <f t="shared" si="0"/>
        <v>8.8592261777104572E-5</v>
      </c>
      <c r="K32" s="86"/>
      <c r="L32" s="86"/>
      <c r="M32" s="87"/>
      <c r="N32" s="87"/>
      <c r="O32" s="87"/>
      <c r="P32" s="87"/>
      <c r="Q32" s="87"/>
      <c r="R32" s="87"/>
      <c r="S32" s="87"/>
    </row>
    <row r="33" spans="1:19" ht="16.5" customHeight="1">
      <c r="A33" s="89" t="s">
        <v>340</v>
      </c>
      <c r="B33" s="89" t="s">
        <v>8</v>
      </c>
      <c r="C33" s="90">
        <v>53916586583434</v>
      </c>
      <c r="D33" s="90">
        <v>-6500746131</v>
      </c>
      <c r="E33" s="90">
        <v>54706162203799.898</v>
      </c>
      <c r="F33" s="90">
        <v>37299715390272.297</v>
      </c>
      <c r="G33" s="90">
        <v>4205203540426.7402</v>
      </c>
      <c r="H33" s="90">
        <v>41504918930699.102</v>
      </c>
      <c r="I33" s="90">
        <v>75.87</v>
      </c>
      <c r="J33" s="90">
        <f t="shared" si="0"/>
        <v>59.097653669295504</v>
      </c>
      <c r="K33" s="86"/>
      <c r="L33" s="86"/>
      <c r="M33" s="87"/>
      <c r="N33" s="87"/>
      <c r="O33" s="87"/>
      <c r="P33" s="87"/>
      <c r="Q33" s="87"/>
      <c r="R33" s="87"/>
      <c r="S33" s="87"/>
    </row>
    <row r="34" spans="1:19" ht="16.5" customHeight="1">
      <c r="A34" s="91" t="s">
        <v>341</v>
      </c>
      <c r="B34" s="91" t="s">
        <v>342</v>
      </c>
      <c r="C34" s="92">
        <v>2840833903653</v>
      </c>
      <c r="D34" s="92">
        <v>-746132</v>
      </c>
      <c r="E34" s="92">
        <v>2881372524017.9902</v>
      </c>
      <c r="F34" s="92">
        <v>1823235680304.6001</v>
      </c>
      <c r="G34" s="92">
        <v>239249495785.04001</v>
      </c>
      <c r="H34" s="92">
        <v>2062485176089.6399</v>
      </c>
      <c r="I34" s="92">
        <v>71.58</v>
      </c>
      <c r="J34" s="92">
        <f t="shared" si="0"/>
        <v>2.9367129914918841</v>
      </c>
      <c r="K34" s="86"/>
      <c r="L34" s="86"/>
      <c r="M34" s="87"/>
      <c r="N34" s="87"/>
      <c r="O34" s="87"/>
      <c r="P34" s="87"/>
      <c r="Q34" s="87"/>
      <c r="R34" s="87"/>
      <c r="S34" s="87"/>
    </row>
    <row r="35" spans="1:19" ht="16.5" customHeight="1">
      <c r="A35" s="93" t="s">
        <v>343</v>
      </c>
      <c r="B35" s="94" t="s">
        <v>344</v>
      </c>
      <c r="C35" s="95">
        <v>2840833903653</v>
      </c>
      <c r="D35" s="95">
        <v>-746132</v>
      </c>
      <c r="E35" s="95">
        <v>2881372524017.9902</v>
      </c>
      <c r="F35" s="95">
        <v>1823235680304.6001</v>
      </c>
      <c r="G35" s="95">
        <v>239249495785.04001</v>
      </c>
      <c r="H35" s="95">
        <v>2062485176089.6399</v>
      </c>
      <c r="I35" s="95">
        <v>71.58</v>
      </c>
      <c r="J35" s="95">
        <f t="shared" si="0"/>
        <v>2.9367129914918841</v>
      </c>
      <c r="K35" s="86"/>
      <c r="L35" s="86"/>
      <c r="M35" s="87"/>
      <c r="N35" s="87"/>
      <c r="O35" s="87"/>
      <c r="P35" s="87"/>
      <c r="Q35" s="87"/>
      <c r="R35" s="87"/>
      <c r="S35" s="87"/>
    </row>
    <row r="36" spans="1:19" ht="16.5" customHeight="1">
      <c r="A36" s="96" t="s">
        <v>345</v>
      </c>
      <c r="B36" s="97" t="s">
        <v>346</v>
      </c>
      <c r="C36" s="98">
        <v>302790863630</v>
      </c>
      <c r="D36" s="98">
        <v>0</v>
      </c>
      <c r="E36" s="98">
        <v>306995842730.42999</v>
      </c>
      <c r="F36" s="98">
        <v>205562832049.42999</v>
      </c>
      <c r="G36" s="98">
        <v>20133764612</v>
      </c>
      <c r="H36" s="98">
        <v>225696596661.42999</v>
      </c>
      <c r="I36" s="98">
        <v>73.52</v>
      </c>
      <c r="J36" s="98">
        <f t="shared" si="0"/>
        <v>0.32136285643893436</v>
      </c>
      <c r="K36" s="86"/>
      <c r="L36" s="86"/>
      <c r="M36" s="87"/>
      <c r="N36" s="87"/>
      <c r="O36" s="87"/>
      <c r="P36" s="87"/>
      <c r="Q36" s="87"/>
      <c r="R36" s="87"/>
      <c r="S36" s="87"/>
    </row>
    <row r="37" spans="1:19" ht="16.5" customHeight="1">
      <c r="A37" s="99" t="s">
        <v>347</v>
      </c>
      <c r="B37" s="100" t="s">
        <v>346</v>
      </c>
      <c r="C37" s="101">
        <v>264533427000</v>
      </c>
      <c r="D37" s="101">
        <v>0</v>
      </c>
      <c r="E37" s="101">
        <v>264533427000</v>
      </c>
      <c r="F37" s="101">
        <v>163108652319</v>
      </c>
      <c r="G37" s="101">
        <v>20133764612</v>
      </c>
      <c r="H37" s="101">
        <v>183242416931</v>
      </c>
      <c r="I37" s="101">
        <v>69.27</v>
      </c>
      <c r="J37" s="101">
        <f t="shared" si="0"/>
        <v>0.26091357777121393</v>
      </c>
      <c r="K37" s="86"/>
      <c r="L37" s="86"/>
      <c r="M37" s="87"/>
      <c r="N37" s="87"/>
      <c r="O37" s="87"/>
      <c r="P37" s="87"/>
      <c r="Q37" s="87"/>
      <c r="R37" s="87"/>
      <c r="S37" s="87"/>
    </row>
    <row r="38" spans="1:19" ht="16.5" customHeight="1">
      <c r="A38" s="99" t="s">
        <v>348</v>
      </c>
      <c r="B38" s="100" t="s">
        <v>349</v>
      </c>
      <c r="C38" s="101">
        <v>38257436630</v>
      </c>
      <c r="D38" s="101">
        <v>0</v>
      </c>
      <c r="E38" s="101">
        <v>42462415730.43</v>
      </c>
      <c r="F38" s="101">
        <v>42454179730.43</v>
      </c>
      <c r="G38" s="101">
        <v>0</v>
      </c>
      <c r="H38" s="101">
        <v>42454179730.43</v>
      </c>
      <c r="I38" s="101">
        <v>99.98</v>
      </c>
      <c r="J38" s="101">
        <f t="shared" si="0"/>
        <v>6.0449278667720478E-2</v>
      </c>
      <c r="K38" s="86"/>
      <c r="L38" s="86"/>
      <c r="M38" s="87"/>
      <c r="N38" s="87"/>
      <c r="O38" s="87"/>
      <c r="P38" s="87"/>
      <c r="Q38" s="87"/>
      <c r="R38" s="87"/>
      <c r="S38" s="87"/>
    </row>
    <row r="39" spans="1:19" ht="16.5" customHeight="1">
      <c r="A39" s="96" t="s">
        <v>350</v>
      </c>
      <c r="B39" s="97" t="s">
        <v>351</v>
      </c>
      <c r="C39" s="98">
        <v>12851574908</v>
      </c>
      <c r="D39" s="98">
        <v>-746132</v>
      </c>
      <c r="E39" s="98">
        <v>13069466172.559999</v>
      </c>
      <c r="F39" s="98">
        <v>13069466172.559999</v>
      </c>
      <c r="G39" s="98">
        <v>0</v>
      </c>
      <c r="H39" s="98">
        <v>13069466172.559999</v>
      </c>
      <c r="I39" s="98">
        <v>100</v>
      </c>
      <c r="J39" s="98">
        <f t="shared" si="0"/>
        <v>1.8609234890885118E-2</v>
      </c>
      <c r="K39" s="86"/>
      <c r="L39" s="86"/>
      <c r="M39" s="87"/>
      <c r="N39" s="87"/>
      <c r="O39" s="87"/>
      <c r="P39" s="87"/>
      <c r="Q39" s="87"/>
      <c r="R39" s="87"/>
      <c r="S39" s="87"/>
    </row>
    <row r="40" spans="1:19" ht="16.5" customHeight="1">
      <c r="A40" s="99" t="s">
        <v>352</v>
      </c>
      <c r="B40" s="100" t="s">
        <v>353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f t="shared" si="0"/>
        <v>0</v>
      </c>
      <c r="K40"/>
      <c r="L40"/>
      <c r="M40" s="87"/>
      <c r="N40" s="87"/>
      <c r="O40" s="87"/>
      <c r="P40" s="87"/>
      <c r="Q40" s="87"/>
      <c r="R40" s="87"/>
      <c r="S40" s="87"/>
    </row>
    <row r="41" spans="1:19" ht="16.5" customHeight="1">
      <c r="A41" s="99" t="s">
        <v>354</v>
      </c>
      <c r="B41" s="100" t="s">
        <v>355</v>
      </c>
      <c r="C41" s="101">
        <v>12851574908</v>
      </c>
      <c r="D41" s="101">
        <v>-746132</v>
      </c>
      <c r="E41" s="101">
        <v>13069466172.559999</v>
      </c>
      <c r="F41" s="101">
        <v>13069466172.559999</v>
      </c>
      <c r="G41" s="101">
        <v>0</v>
      </c>
      <c r="H41" s="101">
        <v>13069466172.559999</v>
      </c>
      <c r="I41" s="101">
        <v>100</v>
      </c>
      <c r="J41" s="101">
        <f t="shared" si="0"/>
        <v>1.8609234890885118E-2</v>
      </c>
      <c r="K41" s="86"/>
      <c r="L41" s="86"/>
      <c r="M41" s="87"/>
      <c r="N41" s="87"/>
      <c r="O41" s="87"/>
      <c r="P41" s="87"/>
      <c r="Q41" s="87"/>
      <c r="R41" s="87"/>
      <c r="S41" s="87"/>
    </row>
    <row r="42" spans="1:19" s="87" customFormat="1" ht="16.5" customHeight="1">
      <c r="A42" s="96" t="s">
        <v>356</v>
      </c>
      <c r="B42" s="97" t="s">
        <v>357</v>
      </c>
      <c r="C42" s="98">
        <v>23082856412</v>
      </c>
      <c r="D42" s="98">
        <v>0</v>
      </c>
      <c r="E42" s="98">
        <v>23082856412</v>
      </c>
      <c r="F42" s="98">
        <v>54412353881.160004</v>
      </c>
      <c r="G42" s="98">
        <v>7115605127.9300003</v>
      </c>
      <c r="H42" s="98">
        <v>61527959009.089996</v>
      </c>
      <c r="I42" s="98">
        <v>266.55</v>
      </c>
      <c r="J42" s="98">
        <f t="shared" si="0"/>
        <v>8.7607881334959739E-2</v>
      </c>
      <c r="K42" s="86"/>
      <c r="L42" s="86"/>
    </row>
    <row r="43" spans="1:19" s="87" customFormat="1" ht="16.5" customHeight="1">
      <c r="A43" s="99" t="s">
        <v>358</v>
      </c>
      <c r="B43" s="100" t="s">
        <v>359</v>
      </c>
      <c r="C43" s="101">
        <v>23082856412</v>
      </c>
      <c r="D43" s="101">
        <v>0</v>
      </c>
      <c r="E43" s="101">
        <v>23082856412</v>
      </c>
      <c r="F43" s="101">
        <v>54412353881.160004</v>
      </c>
      <c r="G43" s="101">
        <v>7115605127.9300003</v>
      </c>
      <c r="H43" s="101">
        <v>61527959009.089996</v>
      </c>
      <c r="I43" s="101">
        <v>266.55</v>
      </c>
      <c r="J43" s="101">
        <f t="shared" si="0"/>
        <v>8.7607881334959739E-2</v>
      </c>
      <c r="K43" s="86"/>
      <c r="L43" s="86"/>
    </row>
    <row r="44" spans="1:19" s="87" customFormat="1" ht="16.5" customHeight="1">
      <c r="A44" s="96" t="s">
        <v>360</v>
      </c>
      <c r="B44" s="97" t="s">
        <v>361</v>
      </c>
      <c r="C44" s="98">
        <v>2502108608703</v>
      </c>
      <c r="D44" s="98">
        <v>0</v>
      </c>
      <c r="E44" s="98">
        <v>2538224358703</v>
      </c>
      <c r="F44" s="98">
        <v>1550191028201.45</v>
      </c>
      <c r="G44" s="98">
        <v>212000126045.10999</v>
      </c>
      <c r="H44" s="98">
        <v>1762191154246.5601</v>
      </c>
      <c r="I44" s="98">
        <v>69.430000000000007</v>
      </c>
      <c r="J44" s="98">
        <f t="shared" si="0"/>
        <v>2.509133018827105</v>
      </c>
      <c r="K44" s="86"/>
      <c r="L44" s="86"/>
    </row>
    <row r="45" spans="1:19" s="87" customFormat="1" ht="16.5" customHeight="1">
      <c r="A45" s="99" t="s">
        <v>362</v>
      </c>
      <c r="B45" s="100" t="s">
        <v>363</v>
      </c>
      <c r="C45" s="101">
        <v>2502108608703</v>
      </c>
      <c r="D45" s="101">
        <v>0</v>
      </c>
      <c r="E45" s="101">
        <v>2538224358703</v>
      </c>
      <c r="F45" s="101">
        <v>1550191028201.45</v>
      </c>
      <c r="G45" s="101">
        <v>212000126045.10999</v>
      </c>
      <c r="H45" s="101">
        <v>1762191154246.5601</v>
      </c>
      <c r="I45" s="101">
        <v>69.430000000000007</v>
      </c>
      <c r="J45" s="101">
        <f t="shared" si="0"/>
        <v>2.509133018827105</v>
      </c>
      <c r="K45" s="86"/>
      <c r="L45" s="86"/>
    </row>
    <row r="46" spans="1:19" ht="16.5" customHeight="1">
      <c r="A46" s="91" t="s">
        <v>364</v>
      </c>
      <c r="B46" s="91" t="s">
        <v>25</v>
      </c>
      <c r="C46" s="92">
        <v>51075752679781</v>
      </c>
      <c r="D46" s="92">
        <v>-6499999999</v>
      </c>
      <c r="E46" s="92">
        <v>51824789679782</v>
      </c>
      <c r="F46" s="92">
        <v>35476479709967.703</v>
      </c>
      <c r="G46" s="92">
        <v>3965954044641.7002</v>
      </c>
      <c r="H46" s="92">
        <v>39442433754609.398</v>
      </c>
      <c r="I46" s="92">
        <v>76.11</v>
      </c>
      <c r="J46" s="92">
        <f t="shared" si="0"/>
        <v>56.160940677803531</v>
      </c>
      <c r="K46" s="86"/>
      <c r="L46" s="86"/>
      <c r="M46" s="87"/>
      <c r="N46" s="87"/>
      <c r="O46" s="87"/>
      <c r="P46" s="87"/>
      <c r="Q46" s="87"/>
      <c r="R46" s="87"/>
      <c r="S46" s="87"/>
    </row>
    <row r="47" spans="1:19" ht="16.5" customHeight="1">
      <c r="A47" s="93" t="s">
        <v>365</v>
      </c>
      <c r="B47" s="94" t="s">
        <v>366</v>
      </c>
      <c r="C47" s="95">
        <v>851856636121</v>
      </c>
      <c r="D47" s="95">
        <v>0</v>
      </c>
      <c r="E47" s="95">
        <v>851856636121</v>
      </c>
      <c r="F47" s="95">
        <v>596677878200.26001</v>
      </c>
      <c r="G47" s="95">
        <v>74898989338.199997</v>
      </c>
      <c r="H47" s="95">
        <v>671576867538.45996</v>
      </c>
      <c r="I47" s="95">
        <v>78.84</v>
      </c>
      <c r="J47" s="95">
        <f t="shared" si="0"/>
        <v>0.95623887848971501</v>
      </c>
      <c r="K47" s="86"/>
      <c r="L47" s="86"/>
      <c r="M47" s="87"/>
      <c r="N47" s="87"/>
      <c r="O47" s="87"/>
      <c r="P47" s="87"/>
      <c r="Q47" s="87"/>
      <c r="R47" s="87"/>
      <c r="S47" s="87"/>
    </row>
    <row r="48" spans="1:19" ht="16.5" customHeight="1">
      <c r="A48" s="96" t="s">
        <v>367</v>
      </c>
      <c r="B48" s="97" t="s">
        <v>368</v>
      </c>
      <c r="C48" s="98">
        <v>844491863381</v>
      </c>
      <c r="D48" s="98">
        <v>0</v>
      </c>
      <c r="E48" s="98">
        <v>844491863381</v>
      </c>
      <c r="F48" s="98">
        <v>591725294652.34998</v>
      </c>
      <c r="G48" s="98">
        <v>74606910824.490005</v>
      </c>
      <c r="H48" s="98">
        <v>666332205476.83997</v>
      </c>
      <c r="I48" s="98">
        <v>78.900000000000006</v>
      </c>
      <c r="J48" s="98">
        <f t="shared" si="0"/>
        <v>0.94877115586513572</v>
      </c>
      <c r="K48" s="86"/>
      <c r="L48" s="86"/>
      <c r="M48" s="87"/>
      <c r="N48" s="87"/>
      <c r="O48" s="87"/>
      <c r="P48" s="87"/>
      <c r="Q48" s="87"/>
      <c r="R48" s="87"/>
      <c r="S48" s="87"/>
    </row>
    <row r="49" spans="1:19" ht="16.5" customHeight="1">
      <c r="A49" s="96" t="s">
        <v>369</v>
      </c>
      <c r="B49" s="97" t="s">
        <v>370</v>
      </c>
      <c r="C49" s="98">
        <v>3669259445</v>
      </c>
      <c r="D49" s="98">
        <v>0</v>
      </c>
      <c r="E49" s="98">
        <v>3669259445</v>
      </c>
      <c r="F49" s="98">
        <v>2336628109.6799998</v>
      </c>
      <c r="G49" s="98">
        <v>292078513.70999998</v>
      </c>
      <c r="H49" s="98">
        <v>2628706623.3899999</v>
      </c>
      <c r="I49" s="98">
        <v>71.64</v>
      </c>
      <c r="J49" s="98">
        <f t="shared" si="0"/>
        <v>3.7429393341708358E-3</v>
      </c>
      <c r="K49" s="86"/>
      <c r="L49" s="86"/>
      <c r="M49" s="87"/>
      <c r="N49" s="87"/>
      <c r="O49" s="87"/>
      <c r="P49" s="87"/>
      <c r="Q49" s="87"/>
      <c r="R49" s="87"/>
      <c r="S49" s="87"/>
    </row>
    <row r="50" spans="1:19" ht="16.5" customHeight="1">
      <c r="A50" s="96" t="s">
        <v>371</v>
      </c>
      <c r="B50" s="97" t="s">
        <v>372</v>
      </c>
      <c r="C50" s="98">
        <v>3695513295</v>
      </c>
      <c r="D50" s="98">
        <v>0</v>
      </c>
      <c r="E50" s="98">
        <v>3695513295</v>
      </c>
      <c r="F50" s="98">
        <v>2575528745.23</v>
      </c>
      <c r="G50" s="98">
        <v>0</v>
      </c>
      <c r="H50" s="98">
        <v>2575528745.23</v>
      </c>
      <c r="I50" s="98">
        <v>69.69</v>
      </c>
      <c r="J50" s="98">
        <f t="shared" si="0"/>
        <v>3.667220891457696E-3</v>
      </c>
      <c r="K50"/>
      <c r="L50" s="86"/>
      <c r="M50" s="87"/>
      <c r="N50" s="87"/>
      <c r="O50" s="87"/>
      <c r="P50" s="87"/>
      <c r="Q50" s="87"/>
      <c r="R50" s="87"/>
      <c r="S50" s="87"/>
    </row>
    <row r="51" spans="1:19" ht="16.5" customHeight="1">
      <c r="A51" s="96" t="s">
        <v>373</v>
      </c>
      <c r="B51" s="97" t="s">
        <v>374</v>
      </c>
      <c r="C51" s="98">
        <v>0</v>
      </c>
      <c r="D51" s="98">
        <v>0</v>
      </c>
      <c r="E51" s="98">
        <v>0</v>
      </c>
      <c r="F51" s="98">
        <v>40426693</v>
      </c>
      <c r="G51" s="98">
        <v>0</v>
      </c>
      <c r="H51" s="98">
        <v>40426693</v>
      </c>
      <c r="I51" s="98">
        <v>0</v>
      </c>
      <c r="J51" s="98">
        <f t="shared" si="0"/>
        <v>5.7562398950786024E-5</v>
      </c>
      <c r="K51"/>
      <c r="L51"/>
      <c r="M51" s="87"/>
      <c r="N51" s="87"/>
      <c r="O51" s="87"/>
      <c r="P51" s="87"/>
      <c r="Q51" s="87"/>
      <c r="R51" s="87"/>
      <c r="S51" s="87"/>
    </row>
    <row r="52" spans="1:19" s="87" customFormat="1" ht="16.5" customHeight="1">
      <c r="A52" s="93" t="s">
        <v>375</v>
      </c>
      <c r="B52" s="94" t="s">
        <v>376</v>
      </c>
      <c r="C52" s="95">
        <v>32363839859000</v>
      </c>
      <c r="D52" s="95">
        <v>0</v>
      </c>
      <c r="E52" s="95">
        <v>33119376859000</v>
      </c>
      <c r="F52" s="95">
        <v>23017334660536</v>
      </c>
      <c r="G52" s="95">
        <v>2466535564436</v>
      </c>
      <c r="H52" s="95">
        <v>25483870224972</v>
      </c>
      <c r="I52" s="95">
        <v>76.95</v>
      </c>
      <c r="J52" s="95">
        <f t="shared" si="0"/>
        <v>36.285745774453908</v>
      </c>
      <c r="K52" s="86"/>
      <c r="L52" s="86"/>
    </row>
    <row r="53" spans="1:19" s="87" customFormat="1" ht="16.5" customHeight="1">
      <c r="A53" s="96" t="s">
        <v>377</v>
      </c>
      <c r="B53" s="97" t="s">
        <v>378</v>
      </c>
      <c r="C53" s="98">
        <v>20242316469204</v>
      </c>
      <c r="D53" s="98">
        <v>0</v>
      </c>
      <c r="E53" s="98">
        <v>17265582865494</v>
      </c>
      <c r="F53" s="98">
        <v>12642951745867</v>
      </c>
      <c r="G53" s="98">
        <v>1139074446573</v>
      </c>
      <c r="H53" s="98">
        <v>13782026192440</v>
      </c>
      <c r="I53" s="98">
        <v>79.819999999999993</v>
      </c>
      <c r="J53" s="98">
        <f>+H53/$H$130*100</f>
        <v>19.62382849468824</v>
      </c>
      <c r="K53" s="86"/>
      <c r="L53" s="86"/>
    </row>
    <row r="54" spans="1:19" s="87" customFormat="1" ht="16.5" customHeight="1">
      <c r="A54" s="96" t="s">
        <v>379</v>
      </c>
      <c r="B54" s="97" t="s">
        <v>380</v>
      </c>
      <c r="C54" s="98">
        <v>10953172609411</v>
      </c>
      <c r="D54" s="98">
        <v>0</v>
      </c>
      <c r="E54" s="98">
        <v>14685443213121</v>
      </c>
      <c r="F54" s="98">
        <v>9375598741669</v>
      </c>
      <c r="G54" s="98">
        <v>1327461117863</v>
      </c>
      <c r="H54" s="98">
        <v>10703059859532</v>
      </c>
      <c r="I54" s="98">
        <v>72.88</v>
      </c>
      <c r="J54" s="98">
        <f>+H54/$H$130*100</f>
        <v>15.23977738244691</v>
      </c>
      <c r="K54" s="86"/>
      <c r="L54" s="86"/>
    </row>
    <row r="55" spans="1:19" ht="16.5" customHeight="1">
      <c r="A55" s="96" t="s">
        <v>381</v>
      </c>
      <c r="B55" s="97" t="s">
        <v>382</v>
      </c>
      <c r="C55" s="98">
        <v>998784173000</v>
      </c>
      <c r="D55" s="98">
        <v>0</v>
      </c>
      <c r="E55" s="98">
        <v>998784173000</v>
      </c>
      <c r="F55" s="98">
        <v>998784173000</v>
      </c>
      <c r="G55" s="98">
        <v>0</v>
      </c>
      <c r="H55" s="98">
        <v>998784173000</v>
      </c>
      <c r="I55" s="98">
        <v>100</v>
      </c>
      <c r="J55" s="98">
        <f>+H55/$H$130*100</f>
        <v>1.4221398973187562</v>
      </c>
      <c r="K55"/>
      <c r="L55" s="86"/>
      <c r="M55" s="87"/>
      <c r="N55" s="87"/>
      <c r="O55" s="87"/>
      <c r="P55" s="87"/>
      <c r="Q55" s="87"/>
      <c r="R55" s="87"/>
      <c r="S55" s="87"/>
    </row>
    <row r="56" spans="1:19" ht="16.5" customHeight="1">
      <c r="A56" s="96" t="s">
        <v>383</v>
      </c>
      <c r="B56" s="97" t="s">
        <v>384</v>
      </c>
      <c r="C56" s="98">
        <v>169566607385</v>
      </c>
      <c r="D56" s="98">
        <v>0</v>
      </c>
      <c r="E56" s="98">
        <v>169566607385</v>
      </c>
      <c r="F56" s="98">
        <v>0</v>
      </c>
      <c r="G56" s="98">
        <v>0</v>
      </c>
      <c r="H56" s="98">
        <v>0</v>
      </c>
      <c r="I56" s="98">
        <v>0</v>
      </c>
      <c r="J56" s="98">
        <f>+H56/$H$130*100</f>
        <v>0</v>
      </c>
      <c r="K56"/>
      <c r="L56"/>
      <c r="M56" s="87"/>
      <c r="N56" s="87"/>
      <c r="O56" s="87"/>
      <c r="P56" s="87"/>
      <c r="Q56" s="87"/>
      <c r="R56" s="87"/>
      <c r="S56" s="87"/>
    </row>
    <row r="57" spans="1:19" ht="16.5" customHeight="1">
      <c r="A57" s="96" t="s">
        <v>385</v>
      </c>
      <c r="B57" s="97" t="s">
        <v>386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f t="shared" si="0"/>
        <v>0</v>
      </c>
      <c r="K57"/>
      <c r="L57"/>
      <c r="M57" s="87"/>
      <c r="N57" s="87"/>
      <c r="O57" s="87"/>
      <c r="P57" s="87"/>
      <c r="Q57" s="87"/>
      <c r="R57" s="87"/>
      <c r="S57" s="87"/>
    </row>
    <row r="58" spans="1:19" ht="16.5" customHeight="1">
      <c r="A58" s="96" t="s">
        <v>387</v>
      </c>
      <c r="B58" s="97" t="s">
        <v>388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f t="shared" si="0"/>
        <v>0</v>
      </c>
      <c r="K58"/>
      <c r="L58"/>
      <c r="M58" s="87"/>
      <c r="N58" s="87"/>
      <c r="O58" s="87"/>
      <c r="P58" s="87"/>
      <c r="Q58" s="87"/>
      <c r="R58" s="87"/>
      <c r="S58" s="87"/>
    </row>
    <row r="59" spans="1:19" ht="16.5" customHeight="1">
      <c r="A59" s="96" t="s">
        <v>389</v>
      </c>
      <c r="B59" s="97" t="s">
        <v>390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f t="shared" si="0"/>
        <v>0</v>
      </c>
      <c r="K59"/>
      <c r="L59"/>
      <c r="M59" s="87"/>
      <c r="N59" s="87"/>
      <c r="O59" s="87"/>
      <c r="P59" s="87"/>
      <c r="Q59" s="87"/>
      <c r="R59" s="87"/>
      <c r="S59" s="87"/>
    </row>
    <row r="60" spans="1:19" s="87" customFormat="1" ht="16.5" customHeight="1">
      <c r="A60" s="93" t="s">
        <v>391</v>
      </c>
      <c r="B60" s="94" t="s">
        <v>392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f t="shared" si="0"/>
        <v>0</v>
      </c>
      <c r="K60"/>
      <c r="L60"/>
    </row>
    <row r="61" spans="1:19" ht="16.5" customHeight="1">
      <c r="A61" s="93" t="s">
        <v>393</v>
      </c>
      <c r="B61" s="94" t="s">
        <v>394</v>
      </c>
      <c r="C61" s="95">
        <v>0</v>
      </c>
      <c r="D61" s="95"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f t="shared" si="0"/>
        <v>0</v>
      </c>
      <c r="K61"/>
      <c r="L61"/>
      <c r="M61" s="87"/>
      <c r="N61" s="87"/>
      <c r="O61" s="87"/>
      <c r="P61" s="87"/>
      <c r="Q61" s="87"/>
      <c r="R61" s="87"/>
      <c r="S61" s="87"/>
    </row>
    <row r="62" spans="1:19" s="87" customFormat="1" ht="16.5" customHeight="1">
      <c r="A62" s="93" t="s">
        <v>395</v>
      </c>
      <c r="B62" s="94" t="s">
        <v>396</v>
      </c>
      <c r="C62" s="95">
        <v>14262953858669</v>
      </c>
      <c r="D62" s="95">
        <v>-6499999999</v>
      </c>
      <c r="E62" s="95">
        <v>14256453858670</v>
      </c>
      <c r="F62" s="95">
        <v>9655337144263</v>
      </c>
      <c r="G62" s="95">
        <v>1150279178593</v>
      </c>
      <c r="H62" s="95">
        <v>10805616322856</v>
      </c>
      <c r="I62" s="95">
        <v>75.790000000000006</v>
      </c>
      <c r="J62" s="95">
        <f t="shared" si="0"/>
        <v>15.3858045644585</v>
      </c>
      <c r="K62" s="86"/>
      <c r="L62" s="86"/>
    </row>
    <row r="63" spans="1:19" ht="16.5" customHeight="1">
      <c r="A63" s="93" t="s">
        <v>397</v>
      </c>
      <c r="B63" s="94" t="s">
        <v>398</v>
      </c>
      <c r="C63" s="95">
        <v>624688297669</v>
      </c>
      <c r="D63" s="95">
        <v>0</v>
      </c>
      <c r="E63" s="95">
        <v>624688297669</v>
      </c>
      <c r="F63" s="95">
        <v>531989961153</v>
      </c>
      <c r="G63" s="95">
        <v>22951383982</v>
      </c>
      <c r="H63" s="95">
        <v>554941345135</v>
      </c>
      <c r="I63" s="95">
        <v>88.83</v>
      </c>
      <c r="J63" s="95">
        <f t="shared" si="0"/>
        <v>0.79016493144632693</v>
      </c>
      <c r="K63" s="86"/>
      <c r="L63" s="86"/>
      <c r="M63" s="87"/>
      <c r="N63" s="87"/>
      <c r="O63" s="87"/>
      <c r="P63" s="87"/>
      <c r="Q63" s="87"/>
      <c r="R63" s="87"/>
      <c r="S63" s="87"/>
    </row>
    <row r="64" spans="1:19" ht="16.5" customHeight="1">
      <c r="A64" s="93" t="s">
        <v>399</v>
      </c>
      <c r="B64" s="94" t="s">
        <v>400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f t="shared" si="0"/>
        <v>0</v>
      </c>
      <c r="K64"/>
      <c r="L64"/>
      <c r="M64" s="87"/>
      <c r="N64" s="87"/>
      <c r="O64" s="87"/>
      <c r="P64" s="87"/>
      <c r="Q64" s="87"/>
      <c r="R64" s="87"/>
      <c r="S64" s="87"/>
    </row>
    <row r="65" spans="1:19" ht="16.5" customHeight="1">
      <c r="A65" s="96" t="s">
        <v>401</v>
      </c>
      <c r="B65" s="97" t="s">
        <v>402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f t="shared" si="0"/>
        <v>0</v>
      </c>
      <c r="K65"/>
      <c r="L65"/>
      <c r="M65" s="87"/>
      <c r="N65" s="87"/>
      <c r="O65" s="87"/>
      <c r="P65" s="87"/>
      <c r="Q65" s="87"/>
      <c r="R65" s="87"/>
      <c r="S65" s="87"/>
    </row>
    <row r="66" spans="1:19" ht="16.5" customHeight="1">
      <c r="A66" s="96" t="s">
        <v>403</v>
      </c>
      <c r="B66" s="97" t="s">
        <v>404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f t="shared" si="0"/>
        <v>0</v>
      </c>
      <c r="K66"/>
      <c r="L66"/>
      <c r="M66" s="87"/>
      <c r="N66" s="87"/>
      <c r="O66" s="87"/>
      <c r="P66" s="87"/>
      <c r="Q66" s="87"/>
      <c r="R66" s="87"/>
      <c r="S66" s="87"/>
    </row>
    <row r="67" spans="1:19" ht="16.5" customHeight="1">
      <c r="A67" s="93" t="s">
        <v>405</v>
      </c>
      <c r="B67" s="94" t="s">
        <v>406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f t="shared" si="0"/>
        <v>0</v>
      </c>
      <c r="K67"/>
      <c r="L67"/>
      <c r="M67" s="87"/>
      <c r="N67" s="87"/>
      <c r="O67" s="87"/>
      <c r="P67" s="87"/>
      <c r="Q67" s="87"/>
      <c r="R67" s="87"/>
      <c r="S67" s="87"/>
    </row>
    <row r="68" spans="1:19" s="87" customFormat="1" ht="16.5" customHeight="1">
      <c r="A68" s="93" t="s">
        <v>407</v>
      </c>
      <c r="B68" s="94" t="s">
        <v>408</v>
      </c>
      <c r="C68" s="95">
        <v>2718399032766</v>
      </c>
      <c r="D68" s="95">
        <v>0</v>
      </c>
      <c r="E68" s="95">
        <v>2718399032766</v>
      </c>
      <c r="F68" s="95">
        <v>1545069591808.1799</v>
      </c>
      <c r="G68" s="95">
        <v>238943766459.5</v>
      </c>
      <c r="H68" s="95">
        <v>1784013358267.6799</v>
      </c>
      <c r="I68" s="95">
        <v>65.63</v>
      </c>
      <c r="J68" s="95">
        <f t="shared" si="0"/>
        <v>2.5402050239957976</v>
      </c>
      <c r="K68" s="86"/>
      <c r="L68" s="86"/>
    </row>
    <row r="69" spans="1:19" s="87" customFormat="1" ht="16.5" customHeight="1">
      <c r="A69" s="96" t="s">
        <v>409</v>
      </c>
      <c r="B69" s="97" t="s">
        <v>410</v>
      </c>
      <c r="C69" s="98">
        <v>449053103976</v>
      </c>
      <c r="D69" s="98">
        <v>0</v>
      </c>
      <c r="E69" s="98">
        <v>449053103976</v>
      </c>
      <c r="F69" s="98">
        <v>233496306170.17999</v>
      </c>
      <c r="G69" s="98">
        <v>64184170659.5</v>
      </c>
      <c r="H69" s="98">
        <v>297680476829.67999</v>
      </c>
      <c r="I69" s="98">
        <v>66.290000000000006</v>
      </c>
      <c r="J69" s="98">
        <f t="shared" si="0"/>
        <v>0.42385862150857245</v>
      </c>
      <c r="K69" s="86"/>
      <c r="L69" s="86"/>
    </row>
    <row r="70" spans="1:19" s="87" customFormat="1" ht="16.5" customHeight="1">
      <c r="A70" s="96" t="s">
        <v>411</v>
      </c>
      <c r="B70" s="97" t="s">
        <v>412</v>
      </c>
      <c r="C70" s="98">
        <v>2269345928790</v>
      </c>
      <c r="D70" s="98">
        <v>0</v>
      </c>
      <c r="E70" s="98">
        <v>2265815001952</v>
      </c>
      <c r="F70" s="98">
        <v>1308042358800</v>
      </c>
      <c r="G70" s="98">
        <v>174759595800</v>
      </c>
      <c r="H70" s="98">
        <v>1482801954600</v>
      </c>
      <c r="I70" s="98">
        <v>65.44</v>
      </c>
      <c r="J70" s="98">
        <f t="shared" si="0"/>
        <v>2.1113188178832858</v>
      </c>
      <c r="K70" s="86"/>
      <c r="L70" s="86"/>
    </row>
    <row r="71" spans="1:19" s="87" customFormat="1" ht="16.5" customHeight="1">
      <c r="A71" s="96" t="s">
        <v>413</v>
      </c>
      <c r="B71" s="97" t="s">
        <v>414</v>
      </c>
      <c r="C71" s="98">
        <v>0</v>
      </c>
      <c r="D71" s="98">
        <v>0</v>
      </c>
      <c r="E71" s="98">
        <v>3530926838</v>
      </c>
      <c r="F71" s="98">
        <v>3530926838</v>
      </c>
      <c r="G71" s="98">
        <v>0</v>
      </c>
      <c r="H71" s="98">
        <v>3530926838</v>
      </c>
      <c r="I71" s="98">
        <v>100</v>
      </c>
      <c r="J71" s="98">
        <f t="shared" si="0"/>
        <v>5.0275846039396152E-3</v>
      </c>
      <c r="K71"/>
      <c r="L71" s="86"/>
    </row>
    <row r="72" spans="1:19" s="87" customFormat="1" ht="16.5" customHeight="1">
      <c r="A72" s="93" t="s">
        <v>415</v>
      </c>
      <c r="B72" s="94" t="s">
        <v>416</v>
      </c>
      <c r="C72" s="95">
        <v>184432123058</v>
      </c>
      <c r="D72" s="95">
        <v>0</v>
      </c>
      <c r="E72" s="95">
        <v>184432123058</v>
      </c>
      <c r="F72" s="95">
        <v>104943313552</v>
      </c>
      <c r="G72" s="95">
        <v>12345161833</v>
      </c>
      <c r="H72" s="95">
        <v>117288475385</v>
      </c>
      <c r="I72" s="95">
        <v>63.59</v>
      </c>
      <c r="J72" s="95">
        <f t="shared" si="0"/>
        <v>0.16700366790924046</v>
      </c>
      <c r="K72" s="86"/>
      <c r="L72" s="86"/>
    </row>
    <row r="73" spans="1:19" s="87" customFormat="1" ht="16.5" customHeight="1">
      <c r="A73" s="96" t="s">
        <v>417</v>
      </c>
      <c r="B73" s="97" t="s">
        <v>418</v>
      </c>
      <c r="C73" s="98">
        <v>170704672234</v>
      </c>
      <c r="D73" s="98">
        <v>0</v>
      </c>
      <c r="E73" s="98">
        <v>167800131919</v>
      </c>
      <c r="F73" s="98">
        <v>88750501237</v>
      </c>
      <c r="G73" s="98">
        <v>11022671833</v>
      </c>
      <c r="H73" s="98">
        <v>99773173070</v>
      </c>
      <c r="I73" s="98">
        <v>59.46</v>
      </c>
      <c r="J73" s="98">
        <f t="shared" si="0"/>
        <v>0.14206413551662908</v>
      </c>
      <c r="K73" s="86"/>
      <c r="L73" s="86"/>
    </row>
    <row r="74" spans="1:19" s="87" customFormat="1" ht="16.5" customHeight="1">
      <c r="A74" s="96" t="s">
        <v>419</v>
      </c>
      <c r="B74" s="97" t="s">
        <v>420</v>
      </c>
      <c r="C74" s="98">
        <v>0</v>
      </c>
      <c r="D74" s="98">
        <v>0</v>
      </c>
      <c r="E74" s="98">
        <v>2904540315</v>
      </c>
      <c r="F74" s="98">
        <v>2904540315</v>
      </c>
      <c r="G74" s="98">
        <v>0</v>
      </c>
      <c r="H74" s="98">
        <v>2904540315</v>
      </c>
      <c r="I74" s="98">
        <v>100</v>
      </c>
      <c r="J74" s="98">
        <f t="shared" ref="J74:J128" si="1">+H74/$H$130*100</f>
        <v>4.1356909500530181E-3</v>
      </c>
      <c r="K74"/>
      <c r="L74" s="86"/>
    </row>
    <row r="75" spans="1:19" ht="16.5" customHeight="1">
      <c r="A75" s="96" t="s">
        <v>421</v>
      </c>
      <c r="B75" s="97" t="s">
        <v>422</v>
      </c>
      <c r="C75" s="98">
        <v>13727450824</v>
      </c>
      <c r="D75" s="98">
        <v>0</v>
      </c>
      <c r="E75" s="98">
        <v>13727450824</v>
      </c>
      <c r="F75" s="98">
        <v>13288272000</v>
      </c>
      <c r="G75" s="98">
        <v>1322490000</v>
      </c>
      <c r="H75" s="98">
        <v>14610762000</v>
      </c>
      <c r="I75" s="98">
        <v>106.43</v>
      </c>
      <c r="J75" s="98">
        <f t="shared" si="1"/>
        <v>2.0803841442558368E-2</v>
      </c>
      <c r="K75" s="86"/>
      <c r="L75" s="86"/>
      <c r="M75" s="87"/>
      <c r="N75" s="87"/>
      <c r="O75" s="87"/>
      <c r="P75" s="87"/>
      <c r="Q75" s="87"/>
      <c r="R75" s="87"/>
      <c r="S75" s="87"/>
    </row>
    <row r="76" spans="1:19" ht="16.5" customHeight="1">
      <c r="A76" s="93" t="s">
        <v>423</v>
      </c>
      <c r="B76" s="94" t="s">
        <v>424</v>
      </c>
      <c r="C76" s="95">
        <v>69582872498</v>
      </c>
      <c r="D76" s="95">
        <v>0</v>
      </c>
      <c r="E76" s="95">
        <v>69582872498</v>
      </c>
      <c r="F76" s="95">
        <v>25113873517.330002</v>
      </c>
      <c r="G76" s="95">
        <v>0</v>
      </c>
      <c r="H76" s="95">
        <v>25113873517.330002</v>
      </c>
      <c r="I76" s="95">
        <v>36.090000000000003</v>
      </c>
      <c r="J76" s="95">
        <f t="shared" si="1"/>
        <v>3.5758918163405776E-2</v>
      </c>
      <c r="K76"/>
      <c r="L76" s="86"/>
      <c r="M76" s="87"/>
      <c r="N76" s="87"/>
      <c r="O76" s="87"/>
      <c r="P76" s="87"/>
      <c r="Q76" s="87"/>
      <c r="R76" s="87"/>
      <c r="S76" s="87"/>
    </row>
    <row r="77" spans="1:19" s="87" customFormat="1" ht="16.5" customHeight="1">
      <c r="A77" s="93" t="s">
        <v>425</v>
      </c>
      <c r="B77" s="94" t="s">
        <v>426</v>
      </c>
      <c r="C77" s="95">
        <v>0</v>
      </c>
      <c r="D77" s="95">
        <v>0</v>
      </c>
      <c r="E77" s="95">
        <v>0</v>
      </c>
      <c r="F77" s="95">
        <v>13286938</v>
      </c>
      <c r="G77" s="95">
        <v>0</v>
      </c>
      <c r="H77" s="95">
        <v>13286938</v>
      </c>
      <c r="I77" s="95">
        <v>0</v>
      </c>
      <c r="J77" s="95">
        <f t="shared" si="1"/>
        <v>1.8918886736304621E-5</v>
      </c>
      <c r="K77" s="86"/>
      <c r="L77" s="86"/>
    </row>
    <row r="78" spans="1:19" s="87" customFormat="1" ht="16.5" customHeight="1">
      <c r="A78" s="96" t="s">
        <v>427</v>
      </c>
      <c r="B78" s="97" t="s">
        <v>321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f t="shared" si="1"/>
        <v>0</v>
      </c>
      <c r="K78"/>
      <c r="L78"/>
    </row>
    <row r="79" spans="1:19" s="87" customFormat="1" ht="16.5" customHeight="1">
      <c r="A79" s="96" t="s">
        <v>428</v>
      </c>
      <c r="B79" s="97" t="s">
        <v>323</v>
      </c>
      <c r="C79" s="98">
        <v>0</v>
      </c>
      <c r="D79" s="98">
        <v>0</v>
      </c>
      <c r="E79" s="98">
        <v>0</v>
      </c>
      <c r="F79" s="98">
        <v>13286938</v>
      </c>
      <c r="G79" s="98">
        <v>0</v>
      </c>
      <c r="H79" s="98">
        <v>13286938</v>
      </c>
      <c r="I79" s="98">
        <v>0</v>
      </c>
      <c r="J79" s="98">
        <f t="shared" si="1"/>
        <v>1.8918886736304621E-5</v>
      </c>
      <c r="K79" s="86"/>
      <c r="L79" s="86"/>
    </row>
    <row r="80" spans="1:19" ht="16.5" customHeight="1">
      <c r="A80" s="83" t="s">
        <v>429</v>
      </c>
      <c r="B80" s="84" t="s">
        <v>430</v>
      </c>
      <c r="C80" s="85">
        <v>719236789000</v>
      </c>
      <c r="D80" s="85">
        <v>0</v>
      </c>
      <c r="E80" s="85">
        <v>2040287818374</v>
      </c>
      <c r="F80" s="85">
        <v>839863277387.78003</v>
      </c>
      <c r="G80" s="85">
        <v>72016982957.789993</v>
      </c>
      <c r="H80" s="85">
        <v>911880260345.56995</v>
      </c>
      <c r="I80" s="85">
        <v>44.69</v>
      </c>
      <c r="J80" s="85">
        <f t="shared" si="1"/>
        <v>1.298399929505941</v>
      </c>
      <c r="K80" s="86"/>
      <c r="L80" s="86"/>
      <c r="M80" s="87"/>
      <c r="N80" s="87"/>
      <c r="O80" s="87"/>
      <c r="P80" s="87"/>
      <c r="Q80" s="87"/>
      <c r="R80" s="87"/>
      <c r="S80" s="87"/>
    </row>
    <row r="81" spans="1:19" ht="16.5" customHeight="1">
      <c r="A81" s="102" t="s">
        <v>431</v>
      </c>
      <c r="B81" s="103" t="s">
        <v>432</v>
      </c>
      <c r="C81" s="104">
        <v>174978050223</v>
      </c>
      <c r="D81" s="104">
        <v>0</v>
      </c>
      <c r="E81" s="104">
        <v>174978050223</v>
      </c>
      <c r="F81" s="104">
        <v>290177628008.56</v>
      </c>
      <c r="G81" s="104">
        <v>26227159445.75</v>
      </c>
      <c r="H81" s="104">
        <v>316404787454.31</v>
      </c>
      <c r="I81" s="104">
        <v>180.83</v>
      </c>
      <c r="J81" s="104">
        <f t="shared" si="1"/>
        <v>0.45051962586659378</v>
      </c>
      <c r="K81" s="86"/>
      <c r="L81" s="86"/>
      <c r="M81" s="87"/>
      <c r="N81" s="87"/>
      <c r="O81" s="87"/>
      <c r="P81" s="87"/>
      <c r="Q81" s="87"/>
      <c r="R81" s="87"/>
      <c r="S81" s="87"/>
    </row>
    <row r="82" spans="1:19" ht="16.5" customHeight="1">
      <c r="A82" s="89" t="s">
        <v>433</v>
      </c>
      <c r="B82" s="89" t="s">
        <v>434</v>
      </c>
      <c r="C82" s="90">
        <v>174978050223</v>
      </c>
      <c r="D82" s="90">
        <v>0</v>
      </c>
      <c r="E82" s="90">
        <v>174978050223</v>
      </c>
      <c r="F82" s="90">
        <v>277348447007.32001</v>
      </c>
      <c r="G82" s="90">
        <v>24862319276.529999</v>
      </c>
      <c r="H82" s="90">
        <v>302210766283.84998</v>
      </c>
      <c r="I82" s="90">
        <v>172.71</v>
      </c>
      <c r="J82" s="90">
        <f t="shared" si="1"/>
        <v>0.43030916963833088</v>
      </c>
      <c r="K82" s="86"/>
      <c r="L82" s="86"/>
      <c r="M82" s="87"/>
      <c r="N82" s="87"/>
      <c r="O82" s="87"/>
      <c r="P82" s="87"/>
      <c r="Q82" s="87"/>
      <c r="R82" s="87"/>
      <c r="S82" s="87"/>
    </row>
    <row r="83" spans="1:19" ht="16.5" customHeight="1">
      <c r="A83" s="91" t="s">
        <v>435</v>
      </c>
      <c r="B83" s="91" t="s">
        <v>436</v>
      </c>
      <c r="C83" s="92">
        <v>174978050223</v>
      </c>
      <c r="D83" s="92">
        <v>0</v>
      </c>
      <c r="E83" s="92">
        <v>174978050223</v>
      </c>
      <c r="F83" s="92">
        <v>277348447007.32001</v>
      </c>
      <c r="G83" s="92">
        <v>24862319276.529999</v>
      </c>
      <c r="H83" s="92">
        <v>302210766283.84998</v>
      </c>
      <c r="I83" s="92">
        <v>172.71</v>
      </c>
      <c r="J83" s="92">
        <f t="shared" si="1"/>
        <v>0.43030916963833088</v>
      </c>
      <c r="K83" s="86"/>
      <c r="L83" s="86"/>
      <c r="M83" s="87"/>
      <c r="N83" s="87"/>
      <c r="O83" s="87"/>
      <c r="P83" s="87"/>
      <c r="Q83" s="87"/>
      <c r="R83" s="87"/>
      <c r="S83" s="87"/>
    </row>
    <row r="84" spans="1:19" ht="16.5" customHeight="1">
      <c r="A84" s="93" t="s">
        <v>437</v>
      </c>
      <c r="B84" s="94" t="s">
        <v>438</v>
      </c>
      <c r="C84" s="95">
        <v>66500000000</v>
      </c>
      <c r="D84" s="95">
        <v>0</v>
      </c>
      <c r="E84" s="95">
        <v>67265113837</v>
      </c>
      <c r="F84" s="95">
        <v>55152621190.720001</v>
      </c>
      <c r="G84" s="95">
        <v>6453768177.3100004</v>
      </c>
      <c r="H84" s="95">
        <v>61606389368.029999</v>
      </c>
      <c r="I84" s="95">
        <v>91.59</v>
      </c>
      <c r="J84" s="95">
        <f t="shared" si="1"/>
        <v>8.7719556054708839E-2</v>
      </c>
      <c r="K84" s="86"/>
      <c r="L84" s="86"/>
      <c r="M84" s="87"/>
      <c r="N84" s="87"/>
      <c r="O84" s="87"/>
      <c r="P84" s="87"/>
      <c r="Q84" s="87"/>
      <c r="R84" s="87"/>
      <c r="S84" s="87"/>
    </row>
    <row r="85" spans="1:19" ht="16.5" customHeight="1">
      <c r="A85" s="93" t="s">
        <v>439</v>
      </c>
      <c r="B85" s="94" t="s">
        <v>440</v>
      </c>
      <c r="C85" s="95">
        <v>980000000</v>
      </c>
      <c r="D85" s="95">
        <v>0</v>
      </c>
      <c r="E85" s="95">
        <v>214886163</v>
      </c>
      <c r="F85" s="95">
        <v>214886163</v>
      </c>
      <c r="G85" s="95">
        <v>0</v>
      </c>
      <c r="H85" s="95">
        <v>214886163</v>
      </c>
      <c r="I85" s="95">
        <v>100</v>
      </c>
      <c r="J85" s="95">
        <f t="shared" si="1"/>
        <v>3.0597019260540637E-4</v>
      </c>
      <c r="K85"/>
      <c r="L85" s="86"/>
      <c r="M85" s="87"/>
      <c r="N85" s="87"/>
      <c r="O85" s="87"/>
      <c r="P85" s="87"/>
      <c r="Q85" s="87"/>
      <c r="R85" s="87"/>
      <c r="S85" s="87"/>
    </row>
    <row r="86" spans="1:19" ht="16.5" customHeight="1">
      <c r="A86" s="93" t="s">
        <v>441</v>
      </c>
      <c r="B86" s="94" t="s">
        <v>442</v>
      </c>
      <c r="C86" s="95">
        <v>107498050223</v>
      </c>
      <c r="D86" s="95">
        <v>0</v>
      </c>
      <c r="E86" s="95">
        <v>107498050223</v>
      </c>
      <c r="F86" s="95">
        <v>220172779399.62</v>
      </c>
      <c r="G86" s="95">
        <v>18133125544.259998</v>
      </c>
      <c r="H86" s="95">
        <v>238305904943.88</v>
      </c>
      <c r="I86" s="95">
        <v>221.68</v>
      </c>
      <c r="J86" s="95">
        <f t="shared" si="1"/>
        <v>0.33931688581867708</v>
      </c>
      <c r="K86" s="86"/>
      <c r="L86" s="86"/>
      <c r="M86" s="87"/>
      <c r="N86" s="87"/>
      <c r="O86" s="87"/>
      <c r="P86" s="87"/>
      <c r="Q86" s="87"/>
      <c r="R86" s="87"/>
      <c r="S86" s="87"/>
    </row>
    <row r="87" spans="1:19" ht="16.5" customHeight="1">
      <c r="A87" s="93" t="s">
        <v>443</v>
      </c>
      <c r="B87" s="94" t="s">
        <v>444</v>
      </c>
      <c r="C87" s="95">
        <v>0</v>
      </c>
      <c r="D87" s="95">
        <v>0</v>
      </c>
      <c r="E87" s="95">
        <v>0</v>
      </c>
      <c r="F87" s="95">
        <v>56465507.369999997</v>
      </c>
      <c r="G87" s="95">
        <v>11291934.83</v>
      </c>
      <c r="H87" s="95">
        <v>67757442.200000003</v>
      </c>
      <c r="I87" s="95">
        <v>0</v>
      </c>
      <c r="J87" s="95">
        <f t="shared" si="1"/>
        <v>9.6477862282755227E-5</v>
      </c>
      <c r="K87" s="86"/>
      <c r="L87" s="86"/>
      <c r="M87" s="87"/>
      <c r="N87" s="87"/>
      <c r="O87" s="87"/>
      <c r="P87" s="87"/>
      <c r="Q87" s="87"/>
      <c r="R87" s="87"/>
      <c r="S87" s="87"/>
    </row>
    <row r="88" spans="1:19" ht="16.5" customHeight="1">
      <c r="A88" s="93" t="s">
        <v>445</v>
      </c>
      <c r="B88" s="94" t="s">
        <v>446</v>
      </c>
      <c r="C88" s="95">
        <v>0</v>
      </c>
      <c r="D88" s="95">
        <v>0</v>
      </c>
      <c r="E88" s="95">
        <v>0</v>
      </c>
      <c r="F88" s="95">
        <v>1469798510.24</v>
      </c>
      <c r="G88" s="95">
        <v>218284409.63</v>
      </c>
      <c r="H88" s="95">
        <v>1688082919.8699999</v>
      </c>
      <c r="I88" s="95">
        <v>0</v>
      </c>
      <c r="J88" s="95">
        <f t="shared" si="1"/>
        <v>2.4036124472403587E-3</v>
      </c>
      <c r="K88" s="86"/>
      <c r="L88" s="86"/>
      <c r="M88" s="87"/>
      <c r="N88" s="87"/>
      <c r="O88" s="87"/>
      <c r="P88" s="87"/>
      <c r="Q88" s="87"/>
      <c r="R88" s="87"/>
      <c r="S88" s="87"/>
    </row>
    <row r="89" spans="1:19" ht="16.5" customHeight="1">
      <c r="A89" s="93" t="s">
        <v>447</v>
      </c>
      <c r="B89" s="94" t="s">
        <v>448</v>
      </c>
      <c r="C89" s="95">
        <v>0</v>
      </c>
      <c r="D89" s="95">
        <v>0</v>
      </c>
      <c r="E89" s="95">
        <v>0</v>
      </c>
      <c r="F89" s="95">
        <v>281896236.37</v>
      </c>
      <c r="G89" s="95">
        <v>45849210.5</v>
      </c>
      <c r="H89" s="95">
        <v>327745446.87</v>
      </c>
      <c r="I89" s="95">
        <v>0</v>
      </c>
      <c r="J89" s="95">
        <f t="shared" si="1"/>
        <v>4.6666726281654016E-4</v>
      </c>
      <c r="K89" s="86"/>
      <c r="L89" s="86"/>
      <c r="M89" s="87"/>
      <c r="N89" s="87"/>
      <c r="O89" s="87"/>
      <c r="P89" s="87"/>
      <c r="Q89" s="87"/>
      <c r="R89" s="87"/>
      <c r="S89" s="87"/>
    </row>
    <row r="90" spans="1:19" ht="16.5" customHeight="1">
      <c r="A90" s="91" t="s">
        <v>449</v>
      </c>
      <c r="B90" s="91" t="s">
        <v>450</v>
      </c>
      <c r="C90" s="92">
        <v>0</v>
      </c>
      <c r="D90" s="92">
        <v>0</v>
      </c>
      <c r="E90" s="92">
        <v>0</v>
      </c>
      <c r="F90" s="92">
        <v>0</v>
      </c>
      <c r="G90" s="92">
        <v>0</v>
      </c>
      <c r="H90" s="92">
        <v>0</v>
      </c>
      <c r="I90" s="92">
        <v>0</v>
      </c>
      <c r="J90" s="92">
        <f t="shared" si="1"/>
        <v>0</v>
      </c>
      <c r="K90"/>
      <c r="L90"/>
      <c r="M90" s="87"/>
      <c r="N90" s="87"/>
      <c r="O90" s="87"/>
      <c r="P90" s="87"/>
      <c r="Q90" s="87"/>
      <c r="R90" s="87"/>
      <c r="S90" s="87"/>
    </row>
    <row r="91" spans="1:19" ht="16.5" customHeight="1">
      <c r="A91" s="93" t="s">
        <v>451</v>
      </c>
      <c r="B91" s="94" t="s">
        <v>452</v>
      </c>
      <c r="C91" s="95">
        <v>0</v>
      </c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95">
        <v>0</v>
      </c>
      <c r="J91" s="95">
        <f t="shared" si="1"/>
        <v>0</v>
      </c>
      <c r="K91"/>
      <c r="L91"/>
      <c r="M91" s="87"/>
      <c r="N91" s="87"/>
      <c r="O91" s="87"/>
      <c r="P91" s="87"/>
      <c r="Q91" s="87"/>
      <c r="R91" s="87"/>
      <c r="S91" s="87"/>
    </row>
    <row r="92" spans="1:19" ht="16.5" customHeight="1">
      <c r="A92" s="89" t="s">
        <v>453</v>
      </c>
      <c r="B92" s="89" t="s">
        <v>454</v>
      </c>
      <c r="C92" s="90">
        <v>0</v>
      </c>
      <c r="D92" s="90">
        <v>0</v>
      </c>
      <c r="E92" s="90">
        <v>0</v>
      </c>
      <c r="F92" s="90">
        <v>0</v>
      </c>
      <c r="G92" s="90">
        <v>0</v>
      </c>
      <c r="H92" s="90">
        <v>0</v>
      </c>
      <c r="I92" s="90">
        <v>0</v>
      </c>
      <c r="J92" s="90">
        <f t="shared" si="1"/>
        <v>0</v>
      </c>
      <c r="K92"/>
      <c r="L92"/>
      <c r="M92" s="87"/>
      <c r="N92" s="87"/>
      <c r="O92" s="87"/>
      <c r="P92" s="87"/>
      <c r="Q92" s="87"/>
      <c r="R92" s="87"/>
      <c r="S92" s="87"/>
    </row>
    <row r="93" spans="1:19" ht="16.5" customHeight="1">
      <c r="A93" s="91" t="s">
        <v>455</v>
      </c>
      <c r="B93" s="91" t="s">
        <v>456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f t="shared" si="1"/>
        <v>0</v>
      </c>
      <c r="K93"/>
      <c r="L93"/>
      <c r="M93" s="87"/>
      <c r="N93" s="87"/>
      <c r="O93" s="87"/>
      <c r="P93" s="87"/>
      <c r="Q93" s="87"/>
      <c r="R93" s="87"/>
      <c r="S93" s="87"/>
    </row>
    <row r="94" spans="1:19" ht="16.5" customHeight="1">
      <c r="A94" s="89" t="s">
        <v>457</v>
      </c>
      <c r="B94" s="89" t="s">
        <v>458</v>
      </c>
      <c r="C94" s="90">
        <v>0</v>
      </c>
      <c r="D94" s="90">
        <v>0</v>
      </c>
      <c r="E94" s="90">
        <v>0</v>
      </c>
      <c r="F94" s="90">
        <v>12829181001.24</v>
      </c>
      <c r="G94" s="90">
        <v>1364840169.22</v>
      </c>
      <c r="H94" s="90">
        <v>14194021170.459999</v>
      </c>
      <c r="I94" s="90">
        <v>0</v>
      </c>
      <c r="J94" s="90">
        <f t="shared" si="1"/>
        <v>2.0210456228262876E-2</v>
      </c>
      <c r="K94" s="86"/>
      <c r="L94" s="86"/>
      <c r="M94" s="87"/>
      <c r="N94" s="87"/>
      <c r="O94" s="87"/>
      <c r="P94" s="87"/>
      <c r="Q94" s="87"/>
      <c r="R94" s="87"/>
      <c r="S94" s="87"/>
    </row>
    <row r="95" spans="1:19" ht="16.5" customHeight="1">
      <c r="A95" s="91" t="s">
        <v>459</v>
      </c>
      <c r="B95" s="91" t="s">
        <v>460</v>
      </c>
      <c r="C95" s="92">
        <v>0</v>
      </c>
      <c r="D95" s="92">
        <v>0</v>
      </c>
      <c r="E95" s="92">
        <v>0</v>
      </c>
      <c r="F95" s="92">
        <v>12829181001.24</v>
      </c>
      <c r="G95" s="92">
        <v>1364840169.22</v>
      </c>
      <c r="H95" s="92">
        <v>14194021170.459999</v>
      </c>
      <c r="I95" s="92">
        <v>0</v>
      </c>
      <c r="J95" s="92">
        <f t="shared" si="1"/>
        <v>2.0210456228262876E-2</v>
      </c>
      <c r="K95" s="86"/>
      <c r="L95" s="86"/>
      <c r="M95" s="87"/>
      <c r="N95" s="87"/>
      <c r="O95" s="87"/>
      <c r="P95" s="87"/>
      <c r="Q95" s="87"/>
      <c r="R95" s="87"/>
      <c r="S95" s="87"/>
    </row>
    <row r="96" spans="1:19" ht="16.5" customHeight="1">
      <c r="A96" s="102" t="s">
        <v>461</v>
      </c>
      <c r="B96" s="103" t="s">
        <v>462</v>
      </c>
      <c r="C96" s="104">
        <v>188404833385</v>
      </c>
      <c r="D96" s="104">
        <v>0</v>
      </c>
      <c r="E96" s="104">
        <v>1509455862759</v>
      </c>
      <c r="F96" s="104">
        <v>138561228138.25</v>
      </c>
      <c r="G96" s="104">
        <v>9172348705</v>
      </c>
      <c r="H96" s="104">
        <v>147733576843.25</v>
      </c>
      <c r="I96" s="104">
        <v>9.7899999999999991</v>
      </c>
      <c r="J96" s="104">
        <f t="shared" si="1"/>
        <v>0.21035356734912153</v>
      </c>
      <c r="K96" s="86"/>
      <c r="L96" s="86"/>
      <c r="M96" s="87"/>
      <c r="N96" s="87"/>
      <c r="O96" s="87"/>
      <c r="P96" s="87"/>
      <c r="Q96" s="87"/>
      <c r="R96" s="87"/>
      <c r="S96" s="87"/>
    </row>
    <row r="97" spans="1:19" ht="16.5" customHeight="1">
      <c r="A97" s="105" t="s">
        <v>463</v>
      </c>
      <c r="B97" s="89" t="s">
        <v>464</v>
      </c>
      <c r="C97" s="90">
        <v>188404833385</v>
      </c>
      <c r="D97" s="90">
        <v>0</v>
      </c>
      <c r="E97" s="90">
        <v>1509455862759</v>
      </c>
      <c r="F97" s="90">
        <v>138561228138.25</v>
      </c>
      <c r="G97" s="90">
        <v>9172348705</v>
      </c>
      <c r="H97" s="90">
        <v>147733576843.25</v>
      </c>
      <c r="I97" s="90">
        <v>9.7899999999999991</v>
      </c>
      <c r="J97" s="90">
        <f t="shared" si="1"/>
        <v>0.21035356734912153</v>
      </c>
      <c r="K97" s="86"/>
      <c r="L97" s="86"/>
      <c r="M97" s="87"/>
      <c r="N97" s="87"/>
      <c r="O97" s="87"/>
      <c r="P97" s="87"/>
      <c r="Q97" s="87"/>
      <c r="R97" s="87"/>
      <c r="S97" s="87"/>
    </row>
    <row r="98" spans="1:19" ht="16.5" customHeight="1">
      <c r="A98" s="91" t="s">
        <v>465</v>
      </c>
      <c r="B98" s="91" t="s">
        <v>466</v>
      </c>
      <c r="C98" s="92">
        <v>0</v>
      </c>
      <c r="D98" s="92">
        <v>0</v>
      </c>
      <c r="E98" s="92">
        <v>0</v>
      </c>
      <c r="F98" s="92">
        <v>0</v>
      </c>
      <c r="G98" s="92">
        <v>0</v>
      </c>
      <c r="H98" s="92">
        <v>0</v>
      </c>
      <c r="I98" s="92">
        <v>0</v>
      </c>
      <c r="J98" s="92">
        <f t="shared" si="1"/>
        <v>0</v>
      </c>
      <c r="K98"/>
      <c r="L98"/>
      <c r="M98" s="87"/>
      <c r="N98" s="87"/>
      <c r="O98" s="87"/>
      <c r="P98" s="87"/>
      <c r="Q98" s="87"/>
      <c r="R98" s="87"/>
      <c r="S98" s="87"/>
    </row>
    <row r="99" spans="1:19" ht="16.5" customHeight="1">
      <c r="A99" s="91" t="s">
        <v>467</v>
      </c>
      <c r="B99" s="91" t="s">
        <v>468</v>
      </c>
      <c r="C99" s="92">
        <v>0</v>
      </c>
      <c r="D99" s="92">
        <v>0</v>
      </c>
      <c r="E99" s="92">
        <v>5593000000</v>
      </c>
      <c r="F99" s="92">
        <v>5592137644.2600002</v>
      </c>
      <c r="G99" s="92">
        <v>0</v>
      </c>
      <c r="H99" s="92">
        <v>5592137644.2600002</v>
      </c>
      <c r="I99" s="92">
        <v>99.98</v>
      </c>
      <c r="J99" s="92">
        <f t="shared" si="1"/>
        <v>7.9624830570881183E-3</v>
      </c>
      <c r="K99"/>
      <c r="L99" s="86"/>
      <c r="M99" s="87"/>
      <c r="N99" s="87"/>
      <c r="O99" s="87"/>
      <c r="P99" s="87"/>
      <c r="Q99" s="87"/>
      <c r="R99" s="87"/>
      <c r="S99" s="87"/>
    </row>
    <row r="100" spans="1:19" ht="16.5" customHeight="1">
      <c r="A100" s="91" t="s">
        <v>469</v>
      </c>
      <c r="B100" s="91" t="s">
        <v>470</v>
      </c>
      <c r="C100" s="92">
        <v>188404833385</v>
      </c>
      <c r="D100" s="92">
        <v>0</v>
      </c>
      <c r="E100" s="92">
        <v>276708405259</v>
      </c>
      <c r="F100" s="92">
        <v>116537189015.99001</v>
      </c>
      <c r="G100" s="92">
        <v>12642371</v>
      </c>
      <c r="H100" s="92">
        <v>116549831386.99001</v>
      </c>
      <c r="I100" s="92">
        <v>42.12</v>
      </c>
      <c r="J100" s="92">
        <f t="shared" si="1"/>
        <v>0.16595193408337311</v>
      </c>
      <c r="K100"/>
      <c r="L100" s="86"/>
      <c r="M100" s="87"/>
      <c r="N100" s="87"/>
      <c r="O100" s="87"/>
      <c r="P100" s="87"/>
      <c r="Q100" s="87"/>
      <c r="R100" s="87"/>
      <c r="S100" s="87"/>
    </row>
    <row r="101" spans="1:19" ht="16.5" customHeight="1">
      <c r="A101" s="91" t="s">
        <v>471</v>
      </c>
      <c r="B101" s="91" t="s">
        <v>472</v>
      </c>
      <c r="C101" s="92">
        <v>0</v>
      </c>
      <c r="D101" s="92">
        <v>0</v>
      </c>
      <c r="E101" s="92">
        <v>407487457500</v>
      </c>
      <c r="F101" s="92">
        <v>16431901478</v>
      </c>
      <c r="G101" s="92">
        <v>9159706334</v>
      </c>
      <c r="H101" s="92">
        <v>25591607812</v>
      </c>
      <c r="I101" s="92">
        <v>6.28</v>
      </c>
      <c r="J101" s="92">
        <f t="shared" si="1"/>
        <v>3.6439150208660308E-2</v>
      </c>
      <c r="K101" s="86"/>
      <c r="L101" s="86"/>
      <c r="M101" s="87"/>
      <c r="N101" s="87"/>
      <c r="O101" s="87"/>
      <c r="P101" s="87"/>
      <c r="Q101" s="87"/>
      <c r="R101" s="87"/>
      <c r="S101" s="87"/>
    </row>
    <row r="102" spans="1:19" ht="16.5" customHeight="1">
      <c r="A102" s="91" t="s">
        <v>473</v>
      </c>
      <c r="B102" s="91" t="s">
        <v>474</v>
      </c>
      <c r="C102" s="92">
        <v>0</v>
      </c>
      <c r="D102" s="92">
        <v>0</v>
      </c>
      <c r="E102" s="92">
        <v>819667000000</v>
      </c>
      <c r="F102" s="92">
        <v>0</v>
      </c>
      <c r="G102" s="92">
        <v>0</v>
      </c>
      <c r="H102" s="92">
        <v>0</v>
      </c>
      <c r="I102" s="92">
        <v>0</v>
      </c>
      <c r="J102" s="92">
        <f t="shared" si="1"/>
        <v>0</v>
      </c>
      <c r="K102"/>
      <c r="L102"/>
      <c r="M102" s="87"/>
      <c r="N102" s="87"/>
      <c r="O102" s="87"/>
      <c r="P102" s="87"/>
      <c r="Q102" s="87"/>
      <c r="R102" s="87"/>
      <c r="S102" s="87"/>
    </row>
    <row r="103" spans="1:19" ht="16.5" customHeight="1">
      <c r="A103" s="102" t="s">
        <v>475</v>
      </c>
      <c r="B103" s="103" t="s">
        <v>476</v>
      </c>
      <c r="C103" s="104">
        <v>12589417601</v>
      </c>
      <c r="D103" s="104">
        <v>0</v>
      </c>
      <c r="E103" s="104">
        <v>12589417601</v>
      </c>
      <c r="F103" s="104">
        <v>3749786055</v>
      </c>
      <c r="G103" s="104">
        <v>3749786043</v>
      </c>
      <c r="H103" s="104">
        <v>7499572098</v>
      </c>
      <c r="I103" s="104">
        <v>59.57</v>
      </c>
      <c r="J103" s="104">
        <f t="shared" si="1"/>
        <v>1.0678423809369203E-2</v>
      </c>
      <c r="K103"/>
      <c r="L103"/>
      <c r="M103" s="87"/>
      <c r="N103" s="87"/>
      <c r="O103" s="87"/>
      <c r="P103" s="87"/>
      <c r="Q103" s="87"/>
      <c r="R103" s="87"/>
      <c r="S103" s="87"/>
    </row>
    <row r="104" spans="1:19" ht="16.5" customHeight="1">
      <c r="A104" s="89" t="s">
        <v>477</v>
      </c>
      <c r="B104" s="89" t="s">
        <v>478</v>
      </c>
      <c r="C104" s="90">
        <v>12589417601</v>
      </c>
      <c r="D104" s="90">
        <v>0</v>
      </c>
      <c r="E104" s="90">
        <v>12589417601</v>
      </c>
      <c r="F104" s="90">
        <v>3749786055</v>
      </c>
      <c r="G104" s="90">
        <v>3749786043</v>
      </c>
      <c r="H104" s="90">
        <v>7499572098</v>
      </c>
      <c r="I104" s="90">
        <v>59.57</v>
      </c>
      <c r="J104" s="90">
        <f t="shared" si="1"/>
        <v>1.0678423809369203E-2</v>
      </c>
      <c r="K104"/>
      <c r="L104"/>
      <c r="M104" s="87"/>
      <c r="N104" s="87"/>
      <c r="O104" s="87"/>
      <c r="P104" s="87"/>
      <c r="Q104" s="87"/>
      <c r="R104" s="87"/>
      <c r="S104" s="87"/>
    </row>
    <row r="105" spans="1:19" ht="16.5" customHeight="1">
      <c r="A105" s="91" t="s">
        <v>479</v>
      </c>
      <c r="B105" s="91" t="s">
        <v>480</v>
      </c>
      <c r="C105" s="92">
        <v>12589417601</v>
      </c>
      <c r="D105" s="92">
        <v>0</v>
      </c>
      <c r="E105" s="92">
        <v>12589417601</v>
      </c>
      <c r="F105" s="92">
        <v>3749786055</v>
      </c>
      <c r="G105" s="92">
        <v>3749786043</v>
      </c>
      <c r="H105" s="92">
        <v>7499572098</v>
      </c>
      <c r="I105" s="92">
        <v>59.57</v>
      </c>
      <c r="J105" s="92">
        <f t="shared" si="1"/>
        <v>1.0678423809369203E-2</v>
      </c>
      <c r="K105"/>
      <c r="L105"/>
      <c r="M105" s="87"/>
      <c r="N105" s="87"/>
      <c r="O105" s="87"/>
      <c r="P105" s="87"/>
      <c r="Q105" s="87"/>
      <c r="R105" s="87"/>
      <c r="S105" s="87"/>
    </row>
    <row r="106" spans="1:19" ht="16.5" customHeight="1">
      <c r="A106" s="89" t="s">
        <v>481</v>
      </c>
      <c r="B106" s="89" t="s">
        <v>482</v>
      </c>
      <c r="C106" s="90">
        <v>0</v>
      </c>
      <c r="D106" s="90">
        <v>0</v>
      </c>
      <c r="E106" s="90"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f t="shared" si="1"/>
        <v>0</v>
      </c>
      <c r="K106"/>
      <c r="L106"/>
      <c r="M106" s="87"/>
      <c r="N106" s="87"/>
      <c r="O106" s="87"/>
      <c r="P106" s="87"/>
      <c r="Q106" s="87"/>
      <c r="R106" s="87"/>
      <c r="S106" s="87"/>
    </row>
    <row r="107" spans="1:19" ht="16.5" customHeight="1">
      <c r="A107" s="91" t="s">
        <v>483</v>
      </c>
      <c r="B107" s="91" t="s">
        <v>484</v>
      </c>
      <c r="C107" s="92">
        <v>0</v>
      </c>
      <c r="D107" s="92">
        <v>0</v>
      </c>
      <c r="E107" s="92">
        <v>0</v>
      </c>
      <c r="F107" s="92">
        <v>0</v>
      </c>
      <c r="G107" s="92">
        <v>0</v>
      </c>
      <c r="H107" s="92">
        <v>0</v>
      </c>
      <c r="I107" s="92">
        <v>0</v>
      </c>
      <c r="J107" s="92">
        <f t="shared" si="1"/>
        <v>0</v>
      </c>
      <c r="K107"/>
      <c r="L107"/>
      <c r="M107" s="87"/>
      <c r="N107" s="87"/>
      <c r="O107" s="87"/>
      <c r="P107" s="87"/>
      <c r="Q107" s="87"/>
      <c r="R107" s="87"/>
      <c r="S107" s="87"/>
    </row>
    <row r="108" spans="1:19" ht="16.5" customHeight="1">
      <c r="A108" s="91" t="s">
        <v>485</v>
      </c>
      <c r="B108" s="91" t="s">
        <v>486</v>
      </c>
      <c r="C108" s="92">
        <v>0</v>
      </c>
      <c r="D108" s="92">
        <v>0</v>
      </c>
      <c r="E108" s="92">
        <v>0</v>
      </c>
      <c r="F108" s="92">
        <v>0</v>
      </c>
      <c r="G108" s="92">
        <v>0</v>
      </c>
      <c r="H108" s="92">
        <v>0</v>
      </c>
      <c r="I108" s="92">
        <v>0</v>
      </c>
      <c r="J108" s="92">
        <f t="shared" si="1"/>
        <v>0</v>
      </c>
      <c r="K108"/>
      <c r="L108"/>
      <c r="M108" s="87"/>
      <c r="N108" s="87"/>
      <c r="O108" s="87"/>
      <c r="P108" s="87"/>
      <c r="Q108" s="87"/>
      <c r="R108" s="87"/>
      <c r="S108" s="87"/>
    </row>
    <row r="109" spans="1:19" s="106" customFormat="1" ht="16.5" customHeight="1">
      <c r="A109" s="102" t="s">
        <v>487</v>
      </c>
      <c r="B109" s="103" t="s">
        <v>488</v>
      </c>
      <c r="C109" s="104">
        <v>28440174707</v>
      </c>
      <c r="D109" s="104">
        <v>0</v>
      </c>
      <c r="E109" s="104">
        <v>53440174707</v>
      </c>
      <c r="F109" s="104">
        <v>50800984153.529999</v>
      </c>
      <c r="G109" s="104">
        <v>1019737187</v>
      </c>
      <c r="H109" s="104">
        <v>51820721340.529999</v>
      </c>
      <c r="I109" s="104">
        <v>96.97</v>
      </c>
      <c r="J109" s="104">
        <f t="shared" si="1"/>
        <v>7.3786026369287716E-2</v>
      </c>
      <c r="K109" s="86"/>
      <c r="L109" s="86"/>
      <c r="M109" s="87"/>
      <c r="N109" s="87"/>
      <c r="O109" s="87"/>
      <c r="P109" s="87"/>
      <c r="Q109" s="87"/>
      <c r="R109" s="87"/>
      <c r="S109" s="87"/>
    </row>
    <row r="110" spans="1:19" ht="16.5" customHeight="1">
      <c r="A110" s="89" t="s">
        <v>489</v>
      </c>
      <c r="B110" s="89" t="s">
        <v>490</v>
      </c>
      <c r="C110" s="90">
        <v>28440174707</v>
      </c>
      <c r="D110" s="90">
        <v>0</v>
      </c>
      <c r="E110" s="90">
        <v>53440174707</v>
      </c>
      <c r="F110" s="90">
        <v>50800984153.529999</v>
      </c>
      <c r="G110" s="90">
        <v>1019737187</v>
      </c>
      <c r="H110" s="90">
        <v>51820721340.529999</v>
      </c>
      <c r="I110" s="90">
        <v>96.97</v>
      </c>
      <c r="J110" s="90">
        <f t="shared" si="1"/>
        <v>7.3786026369287716E-2</v>
      </c>
      <c r="K110" s="86"/>
      <c r="L110" s="86"/>
      <c r="M110" s="87"/>
      <c r="N110" s="87"/>
      <c r="O110" s="87"/>
      <c r="P110" s="87"/>
      <c r="Q110" s="87"/>
      <c r="R110" s="87"/>
      <c r="S110" s="87"/>
    </row>
    <row r="111" spans="1:19" ht="16.5" customHeight="1">
      <c r="A111" s="91" t="s">
        <v>491</v>
      </c>
      <c r="B111" s="91" t="s">
        <v>492</v>
      </c>
      <c r="C111" s="92">
        <v>5801658388</v>
      </c>
      <c r="D111" s="92">
        <v>0</v>
      </c>
      <c r="E111" s="92">
        <v>5801658388</v>
      </c>
      <c r="F111" s="92">
        <v>0</v>
      </c>
      <c r="G111" s="92">
        <v>0</v>
      </c>
      <c r="H111" s="92">
        <v>0</v>
      </c>
      <c r="I111" s="92">
        <v>0</v>
      </c>
      <c r="J111" s="92">
        <f t="shared" si="1"/>
        <v>0</v>
      </c>
      <c r="K111"/>
      <c r="L111"/>
      <c r="M111" s="87"/>
      <c r="N111" s="87"/>
      <c r="O111" s="87"/>
      <c r="P111" s="87"/>
      <c r="Q111" s="87"/>
      <c r="R111" s="87"/>
      <c r="S111" s="87"/>
    </row>
    <row r="112" spans="1:19" ht="16.5" customHeight="1">
      <c r="A112" s="91" t="s">
        <v>493</v>
      </c>
      <c r="B112" s="91" t="s">
        <v>494</v>
      </c>
      <c r="C112" s="92">
        <v>14399726133</v>
      </c>
      <c r="D112" s="92">
        <v>0</v>
      </c>
      <c r="E112" s="92">
        <v>14399726133</v>
      </c>
      <c r="F112" s="92">
        <v>45770109</v>
      </c>
      <c r="G112" s="92">
        <v>0</v>
      </c>
      <c r="H112" s="92">
        <v>45770109</v>
      </c>
      <c r="I112" s="92">
        <v>0.32</v>
      </c>
      <c r="J112" s="92">
        <f t="shared" si="1"/>
        <v>6.5170734452084953E-5</v>
      </c>
      <c r="K112"/>
      <c r="L112" s="86"/>
      <c r="M112" s="87"/>
      <c r="N112" s="87"/>
      <c r="O112" s="87"/>
      <c r="P112" s="87"/>
      <c r="Q112" s="87"/>
      <c r="R112" s="87"/>
      <c r="S112" s="87"/>
    </row>
    <row r="113" spans="1:19" ht="16.5" customHeight="1">
      <c r="A113" s="91" t="s">
        <v>495</v>
      </c>
      <c r="B113" s="91" t="s">
        <v>496</v>
      </c>
      <c r="C113" s="92">
        <v>800000000</v>
      </c>
      <c r="D113" s="92">
        <v>0</v>
      </c>
      <c r="E113" s="92">
        <v>800000000</v>
      </c>
      <c r="F113" s="92">
        <v>0</v>
      </c>
      <c r="G113" s="92">
        <v>0</v>
      </c>
      <c r="H113" s="92">
        <v>0</v>
      </c>
      <c r="I113" s="92">
        <v>0</v>
      </c>
      <c r="J113" s="92">
        <f t="shared" si="1"/>
        <v>0</v>
      </c>
      <c r="K113"/>
      <c r="L113"/>
      <c r="M113" s="87"/>
      <c r="N113" s="87"/>
      <c r="O113" s="87"/>
      <c r="P113" s="87"/>
      <c r="Q113" s="87"/>
      <c r="R113" s="87"/>
      <c r="S113" s="87"/>
    </row>
    <row r="114" spans="1:19" ht="16.5" customHeight="1">
      <c r="A114" s="91" t="s">
        <v>497</v>
      </c>
      <c r="B114" s="91" t="s">
        <v>498</v>
      </c>
      <c r="C114" s="92">
        <v>4726237019</v>
      </c>
      <c r="D114" s="92">
        <v>0</v>
      </c>
      <c r="E114" s="92">
        <v>4726237019</v>
      </c>
      <c r="F114" s="92">
        <v>0</v>
      </c>
      <c r="G114" s="92">
        <v>0</v>
      </c>
      <c r="H114" s="92">
        <v>0</v>
      </c>
      <c r="I114" s="92">
        <v>0</v>
      </c>
      <c r="J114" s="92">
        <f t="shared" si="1"/>
        <v>0</v>
      </c>
      <c r="K114"/>
      <c r="L114"/>
      <c r="M114" s="87"/>
      <c r="N114" s="87"/>
      <c r="O114" s="87"/>
      <c r="P114" s="87"/>
      <c r="Q114" s="87"/>
      <c r="R114" s="87"/>
      <c r="S114" s="87"/>
    </row>
    <row r="115" spans="1:19" ht="16.5" customHeight="1">
      <c r="A115" s="91" t="s">
        <v>499</v>
      </c>
      <c r="B115" s="91" t="s">
        <v>500</v>
      </c>
      <c r="C115" s="92">
        <v>0</v>
      </c>
      <c r="D115" s="92">
        <v>0</v>
      </c>
      <c r="E115" s="92">
        <v>0</v>
      </c>
      <c r="F115" s="92">
        <v>0</v>
      </c>
      <c r="G115" s="92">
        <v>0</v>
      </c>
      <c r="H115" s="92">
        <v>0</v>
      </c>
      <c r="I115" s="92">
        <v>0</v>
      </c>
      <c r="J115" s="92">
        <f t="shared" si="1"/>
        <v>0</v>
      </c>
      <c r="K115"/>
      <c r="L115"/>
      <c r="M115" s="87"/>
      <c r="N115" s="87"/>
      <c r="O115" s="87"/>
      <c r="P115" s="87"/>
      <c r="Q115" s="87"/>
      <c r="R115" s="87"/>
      <c r="S115" s="87"/>
    </row>
    <row r="116" spans="1:19" ht="16.5" customHeight="1">
      <c r="A116" s="91" t="s">
        <v>501</v>
      </c>
      <c r="B116" s="91" t="s">
        <v>502</v>
      </c>
      <c r="C116" s="92">
        <v>2712553167</v>
      </c>
      <c r="D116" s="92">
        <v>0</v>
      </c>
      <c r="E116" s="92">
        <v>2712553167</v>
      </c>
      <c r="F116" s="92">
        <v>0</v>
      </c>
      <c r="G116" s="92">
        <v>0</v>
      </c>
      <c r="H116" s="92">
        <v>0</v>
      </c>
      <c r="I116" s="92">
        <v>0</v>
      </c>
      <c r="J116" s="92">
        <f t="shared" si="1"/>
        <v>0</v>
      </c>
      <c r="K116"/>
      <c r="L116"/>
      <c r="M116" s="87"/>
      <c r="N116" s="87"/>
      <c r="O116" s="87"/>
      <c r="P116" s="87"/>
      <c r="Q116" s="87"/>
      <c r="R116" s="87"/>
      <c r="S116" s="87"/>
    </row>
    <row r="117" spans="1:19" ht="16.5" customHeight="1">
      <c r="A117" s="91" t="s">
        <v>503</v>
      </c>
      <c r="B117" s="91" t="s">
        <v>59</v>
      </c>
      <c r="C117" s="92">
        <v>0</v>
      </c>
      <c r="D117" s="92">
        <v>0</v>
      </c>
      <c r="E117" s="92">
        <v>0</v>
      </c>
      <c r="F117" s="92">
        <v>0</v>
      </c>
      <c r="G117" s="92">
        <v>0</v>
      </c>
      <c r="H117" s="92">
        <v>0</v>
      </c>
      <c r="I117" s="92">
        <v>0</v>
      </c>
      <c r="J117" s="92">
        <f t="shared" si="1"/>
        <v>0</v>
      </c>
      <c r="K117"/>
      <c r="L117"/>
      <c r="M117" s="87"/>
      <c r="N117" s="87"/>
      <c r="O117" s="87"/>
      <c r="P117" s="87"/>
      <c r="Q117" s="87"/>
      <c r="R117" s="87"/>
      <c r="S117" s="87"/>
    </row>
    <row r="118" spans="1:19" ht="16.5" customHeight="1">
      <c r="A118" s="91" t="s">
        <v>504</v>
      </c>
      <c r="B118" s="91" t="s">
        <v>505</v>
      </c>
      <c r="C118" s="92">
        <v>0</v>
      </c>
      <c r="D118" s="92">
        <v>0</v>
      </c>
      <c r="E118" s="92">
        <v>25000000000</v>
      </c>
      <c r="F118" s="92">
        <v>44113320937.529999</v>
      </c>
      <c r="G118" s="92">
        <v>84042134</v>
      </c>
      <c r="H118" s="92">
        <v>44197363071.529999</v>
      </c>
      <c r="I118" s="92">
        <v>176.79</v>
      </c>
      <c r="J118" s="92">
        <f t="shared" si="1"/>
        <v>6.2931347011147984E-2</v>
      </c>
      <c r="K118"/>
      <c r="L118" s="86"/>
      <c r="M118" s="87"/>
      <c r="N118" s="87"/>
      <c r="O118" s="87"/>
      <c r="P118" s="87"/>
      <c r="Q118" s="87"/>
      <c r="R118" s="87"/>
      <c r="S118" s="87"/>
    </row>
    <row r="119" spans="1:19" ht="16.5" customHeight="1">
      <c r="A119" s="91" t="s">
        <v>506</v>
      </c>
      <c r="B119" s="91" t="s">
        <v>507</v>
      </c>
      <c r="C119" s="92">
        <v>0</v>
      </c>
      <c r="D119" s="92">
        <v>0</v>
      </c>
      <c r="E119" s="92">
        <v>0</v>
      </c>
      <c r="F119" s="92">
        <v>6641893107</v>
      </c>
      <c r="G119" s="92">
        <v>935695053</v>
      </c>
      <c r="H119" s="92">
        <v>7577588160</v>
      </c>
      <c r="I119" s="92">
        <v>0</v>
      </c>
      <c r="J119" s="92">
        <f t="shared" si="1"/>
        <v>1.0789508623687636E-2</v>
      </c>
      <c r="K119" s="86"/>
      <c r="L119" s="86"/>
      <c r="M119" s="87"/>
      <c r="N119" s="87"/>
      <c r="O119" s="87"/>
      <c r="P119" s="87"/>
      <c r="Q119" s="87"/>
      <c r="R119" s="87"/>
      <c r="S119" s="87"/>
    </row>
    <row r="120" spans="1:19" s="87" customFormat="1" ht="16.5" customHeight="1">
      <c r="A120" s="102" t="s">
        <v>508</v>
      </c>
      <c r="B120" s="103" t="s">
        <v>509</v>
      </c>
      <c r="C120" s="104">
        <v>314824313084</v>
      </c>
      <c r="D120" s="104">
        <v>0</v>
      </c>
      <c r="E120" s="104">
        <v>289824313084</v>
      </c>
      <c r="F120" s="104">
        <v>356573651032.44</v>
      </c>
      <c r="G120" s="104">
        <v>31847951577.040001</v>
      </c>
      <c r="H120" s="104">
        <v>388421602609.47998</v>
      </c>
      <c r="I120" s="104">
        <v>134.02000000000001</v>
      </c>
      <c r="J120" s="104">
        <f t="shared" si="1"/>
        <v>0.55306228611156882</v>
      </c>
      <c r="K120" s="86"/>
      <c r="L120" s="86"/>
    </row>
    <row r="121" spans="1:19" s="87" customFormat="1" ht="16.5" customHeight="1">
      <c r="A121" s="89" t="s">
        <v>510</v>
      </c>
      <c r="B121" s="89" t="s">
        <v>511</v>
      </c>
      <c r="C121" s="90">
        <v>71704646183</v>
      </c>
      <c r="D121" s="90">
        <v>0</v>
      </c>
      <c r="E121" s="90">
        <v>71704646183</v>
      </c>
      <c r="F121" s="90">
        <v>41738441816.720001</v>
      </c>
      <c r="G121" s="90">
        <v>1287005865.25</v>
      </c>
      <c r="H121" s="90">
        <v>43025447681.970001</v>
      </c>
      <c r="I121" s="90">
        <v>60</v>
      </c>
      <c r="J121" s="90">
        <f t="shared" si="1"/>
        <v>6.1262690581832382E-2</v>
      </c>
      <c r="K121" s="86"/>
      <c r="L121" s="86"/>
    </row>
    <row r="122" spans="1:19" ht="16.5" customHeight="1">
      <c r="A122" s="89" t="s">
        <v>512</v>
      </c>
      <c r="B122" s="89" t="s">
        <v>513</v>
      </c>
      <c r="C122" s="90">
        <v>0</v>
      </c>
      <c r="D122" s="90">
        <v>0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f t="shared" si="1"/>
        <v>0</v>
      </c>
      <c r="K122"/>
      <c r="L122"/>
      <c r="M122" s="87"/>
      <c r="N122" s="87"/>
      <c r="O122" s="87"/>
      <c r="P122" s="87"/>
      <c r="Q122" s="87"/>
      <c r="R122" s="87"/>
      <c r="S122" s="87"/>
    </row>
    <row r="123" spans="1:19" s="87" customFormat="1" ht="16.5" customHeight="1">
      <c r="A123" s="89" t="s">
        <v>514</v>
      </c>
      <c r="B123" s="89" t="s">
        <v>515</v>
      </c>
      <c r="C123" s="90">
        <v>114662276422</v>
      </c>
      <c r="D123" s="90">
        <v>0</v>
      </c>
      <c r="E123" s="90">
        <v>114662276422</v>
      </c>
      <c r="F123" s="90">
        <v>223732382976.42999</v>
      </c>
      <c r="G123" s="90">
        <v>15809446200.940001</v>
      </c>
      <c r="H123" s="90">
        <v>239541829177.37</v>
      </c>
      <c r="I123" s="90">
        <v>208.91</v>
      </c>
      <c r="J123" s="90">
        <f t="shared" si="1"/>
        <v>0.34107668258961493</v>
      </c>
      <c r="K123" s="86"/>
      <c r="L123" s="86"/>
    </row>
    <row r="124" spans="1:19" ht="16.5" customHeight="1">
      <c r="A124" s="89" t="s">
        <v>516</v>
      </c>
      <c r="B124" s="89" t="s">
        <v>517</v>
      </c>
      <c r="C124" s="90">
        <v>113841106504</v>
      </c>
      <c r="D124" s="90">
        <v>0</v>
      </c>
      <c r="E124" s="90">
        <v>88841106504</v>
      </c>
      <c r="F124" s="90">
        <v>73024162372.669998</v>
      </c>
      <c r="G124" s="90">
        <v>13417359777.24</v>
      </c>
      <c r="H124" s="90">
        <v>86441522149.910004</v>
      </c>
      <c r="I124" s="90">
        <v>97.3</v>
      </c>
      <c r="J124" s="90">
        <f t="shared" si="1"/>
        <v>0.12308158334658555</v>
      </c>
      <c r="K124" s="86"/>
      <c r="L124" s="86"/>
      <c r="M124" s="87"/>
      <c r="N124" s="87"/>
      <c r="O124" s="87"/>
      <c r="P124" s="87"/>
      <c r="Q124" s="87"/>
      <c r="R124" s="87"/>
      <c r="S124" s="87"/>
    </row>
    <row r="125" spans="1:19" ht="16.5" customHeight="1">
      <c r="A125" s="89" t="s">
        <v>518</v>
      </c>
      <c r="B125" s="89" t="s">
        <v>519</v>
      </c>
      <c r="C125" s="90">
        <v>1402452564</v>
      </c>
      <c r="D125" s="90">
        <v>0</v>
      </c>
      <c r="E125" s="90">
        <v>1402452564</v>
      </c>
      <c r="F125" s="90">
        <v>4454214091.54</v>
      </c>
      <c r="G125" s="90">
        <v>18050626.969999999</v>
      </c>
      <c r="H125" s="90">
        <v>4472264718.5100002</v>
      </c>
      <c r="I125" s="90">
        <v>318.89</v>
      </c>
      <c r="J125" s="90">
        <f t="shared" si="1"/>
        <v>6.3679283868308834E-3</v>
      </c>
      <c r="K125" s="86"/>
      <c r="L125" s="86"/>
      <c r="M125" s="87"/>
      <c r="N125" s="87"/>
      <c r="O125" s="87"/>
      <c r="P125" s="87"/>
      <c r="Q125" s="87"/>
      <c r="R125" s="87"/>
      <c r="S125" s="87"/>
    </row>
    <row r="126" spans="1:19" ht="16.5" customHeight="1">
      <c r="A126" s="89" t="s">
        <v>520</v>
      </c>
      <c r="B126" s="89" t="s">
        <v>521</v>
      </c>
      <c r="C126" s="90">
        <v>1755747925</v>
      </c>
      <c r="D126" s="90">
        <v>0</v>
      </c>
      <c r="E126" s="90">
        <v>1755747925</v>
      </c>
      <c r="F126" s="90">
        <v>6000499190.71</v>
      </c>
      <c r="G126" s="90">
        <v>940411904.45000005</v>
      </c>
      <c r="H126" s="90">
        <v>6940911095.1599998</v>
      </c>
      <c r="I126" s="90">
        <v>395.33</v>
      </c>
      <c r="J126" s="90">
        <f t="shared" si="1"/>
        <v>9.8829625648958492E-3</v>
      </c>
      <c r="K126" s="86"/>
      <c r="L126" s="86"/>
      <c r="M126" s="87"/>
      <c r="N126" s="87"/>
      <c r="O126" s="87"/>
      <c r="P126" s="87"/>
      <c r="Q126" s="87"/>
      <c r="R126" s="87"/>
      <c r="S126" s="87"/>
    </row>
    <row r="127" spans="1:19" ht="16.5" customHeight="1">
      <c r="A127" s="89" t="s">
        <v>522</v>
      </c>
      <c r="B127" s="89" t="s">
        <v>523</v>
      </c>
      <c r="C127" s="90">
        <v>11064148133</v>
      </c>
      <c r="D127" s="90">
        <v>0</v>
      </c>
      <c r="E127" s="90">
        <v>11064148133</v>
      </c>
      <c r="F127" s="90">
        <v>6765796368.6999998</v>
      </c>
      <c r="G127" s="90">
        <v>335137651</v>
      </c>
      <c r="H127" s="90">
        <v>7100934019.6999998</v>
      </c>
      <c r="I127" s="90">
        <v>64.180000000000007</v>
      </c>
      <c r="J127" s="90">
        <f t="shared" si="1"/>
        <v>1.0110814579000564E-2</v>
      </c>
      <c r="K127" s="86"/>
      <c r="L127" s="86"/>
      <c r="M127" s="87"/>
      <c r="N127" s="87"/>
      <c r="O127" s="87"/>
      <c r="P127" s="87"/>
      <c r="Q127" s="87"/>
      <c r="R127" s="87"/>
      <c r="S127" s="87"/>
    </row>
    <row r="128" spans="1:19" ht="16.5" customHeight="1">
      <c r="A128" s="89" t="s">
        <v>524</v>
      </c>
      <c r="B128" s="89" t="s">
        <v>525</v>
      </c>
      <c r="C128" s="90">
        <v>393935353</v>
      </c>
      <c r="D128" s="90">
        <v>0</v>
      </c>
      <c r="E128" s="90">
        <v>393935353</v>
      </c>
      <c r="F128" s="90">
        <v>858154215.66999996</v>
      </c>
      <c r="G128" s="90">
        <v>40539551.189999998</v>
      </c>
      <c r="H128" s="90">
        <v>898693766.86000001</v>
      </c>
      <c r="I128" s="90">
        <v>228.13</v>
      </c>
      <c r="J128" s="90">
        <f t="shared" si="1"/>
        <v>1.2796240628086993E-3</v>
      </c>
      <c r="K128" s="86"/>
      <c r="L128" s="86"/>
      <c r="M128" s="87"/>
      <c r="N128" s="87"/>
      <c r="O128" s="87"/>
      <c r="P128" s="87"/>
      <c r="Q128" s="87"/>
      <c r="R128" s="87"/>
      <c r="S128" s="87"/>
    </row>
    <row r="129" spans="1:10" s="107" customFormat="1">
      <c r="B129" s="108"/>
    </row>
    <row r="130" spans="1:10">
      <c r="A130" s="109"/>
      <c r="B130" s="110" t="s">
        <v>526</v>
      </c>
      <c r="C130" s="111">
        <v>87580349892000</v>
      </c>
      <c r="D130" s="111">
        <v>0</v>
      </c>
      <c r="E130" s="111">
        <v>92779343676574</v>
      </c>
      <c r="F130" s="111">
        <v>63116824195811.797</v>
      </c>
      <c r="G130" s="111">
        <v>7114253272942.6396</v>
      </c>
      <c r="H130" s="111">
        <v>70231077468754.398</v>
      </c>
      <c r="I130" s="111">
        <v>75.7</v>
      </c>
      <c r="J130" s="111">
        <f>+H130/$H$130*100</f>
        <v>100</v>
      </c>
    </row>
    <row r="132" spans="1:10">
      <c r="C132" s="113"/>
      <c r="E132" s="113"/>
      <c r="G132" s="113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U144"/>
  <sheetViews>
    <sheetView tabSelected="1" view="pageBreakPreview" zoomScale="85" zoomScaleNormal="100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5" sqref="C5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21" width="13.5703125" style="3" bestFit="1" customWidth="1"/>
    <col min="22" max="16384" width="11.42578125" style="3"/>
  </cols>
  <sheetData>
    <row r="1" spans="1:21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21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21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21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21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21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21" s="72" customFormat="1" ht="35.25" customHeight="1" thickBot="1">
      <c r="A7" s="7"/>
      <c r="B7" s="8"/>
      <c r="C7" s="9"/>
      <c r="D7" s="115" t="s">
        <v>282</v>
      </c>
      <c r="E7" s="116"/>
      <c r="F7" s="117"/>
      <c r="G7" s="115" t="s">
        <v>284</v>
      </c>
      <c r="H7" s="116"/>
      <c r="I7" s="117"/>
      <c r="J7" s="115" t="s">
        <v>283</v>
      </c>
      <c r="K7" s="116"/>
      <c r="L7" s="117"/>
      <c r="M7" s="118" t="s">
        <v>4</v>
      </c>
      <c r="N7" s="116"/>
      <c r="O7" s="119"/>
      <c r="P7" s="60" t="s">
        <v>5</v>
      </c>
      <c r="Q7" s="60" t="s">
        <v>6</v>
      </c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92779343676574</v>
      </c>
      <c r="D10" s="29">
        <v>89333606044710.297</v>
      </c>
      <c r="E10" s="29">
        <v>61248842386805.898</v>
      </c>
      <c r="F10" s="29">
        <v>61248842386805.898</v>
      </c>
      <c r="G10" s="29">
        <v>1504879927710.8301</v>
      </c>
      <c r="H10" s="29">
        <v>7585991973827.0098</v>
      </c>
      <c r="I10" s="29">
        <v>7585991973827.0098</v>
      </c>
      <c r="J10" s="29">
        <v>90838485972421.094</v>
      </c>
      <c r="K10" s="29">
        <v>68834834360632.898</v>
      </c>
      <c r="L10" s="29">
        <v>68834834360632.898</v>
      </c>
      <c r="M10" s="29">
        <v>74.19</v>
      </c>
      <c r="N10" s="29">
        <v>74.19</v>
      </c>
      <c r="O10" s="29">
        <f t="shared" ref="O10:O23" si="0">+L10/$L$144*100</f>
        <v>100</v>
      </c>
      <c r="P10" s="29">
        <v>1940857704152.8501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92230910131665.906</v>
      </c>
      <c r="D11" s="32">
        <v>89170324031340</v>
      </c>
      <c r="E11" s="32">
        <v>61114327218861.398</v>
      </c>
      <c r="F11" s="32">
        <v>61114327218861.398</v>
      </c>
      <c r="G11" s="32">
        <v>1504782058153</v>
      </c>
      <c r="H11" s="32">
        <v>7584887817083.7197</v>
      </c>
      <c r="I11" s="32">
        <v>7584887817083.7197</v>
      </c>
      <c r="J11" s="32">
        <v>90675106089493</v>
      </c>
      <c r="K11" s="32">
        <v>68699215035945.102</v>
      </c>
      <c r="L11" s="32">
        <v>68699215035945.102</v>
      </c>
      <c r="M11" s="32">
        <v>74.489999999999995</v>
      </c>
      <c r="N11" s="32">
        <v>74.489999999999995</v>
      </c>
      <c r="O11" s="32">
        <f t="shared" si="0"/>
        <v>99.802978643084586</v>
      </c>
      <c r="P11" s="32">
        <v>1555804042172.97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81665169375.179993</v>
      </c>
      <c r="F12" s="36">
        <v>81665169375.179993</v>
      </c>
      <c r="G12" s="36">
        <v>0</v>
      </c>
      <c r="H12" s="36">
        <v>12787749263</v>
      </c>
      <c r="I12" s="36">
        <v>12787749263</v>
      </c>
      <c r="J12" s="36">
        <v>280335277000</v>
      </c>
      <c r="K12" s="36">
        <v>94452918638.179993</v>
      </c>
      <c r="L12" s="36">
        <v>94452918638.179993</v>
      </c>
      <c r="M12" s="37">
        <v>33.69</v>
      </c>
      <c r="N12" s="37">
        <v>33.69</v>
      </c>
      <c r="O12" s="37">
        <f t="shared" si="0"/>
        <v>0.1372167442770782</v>
      </c>
      <c r="P12" s="37">
        <v>0</v>
      </c>
      <c r="Q12" s="37">
        <v>0</v>
      </c>
      <c r="R12"/>
      <c r="S12"/>
    </row>
    <row r="13" spans="1:21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81665169375.179993</v>
      </c>
      <c r="F13" s="40">
        <v>81665169375.179993</v>
      </c>
      <c r="G13" s="40">
        <v>0</v>
      </c>
      <c r="H13" s="40">
        <v>12787749263</v>
      </c>
      <c r="I13" s="40">
        <v>12787749263</v>
      </c>
      <c r="J13" s="40">
        <v>280335277000</v>
      </c>
      <c r="K13" s="40">
        <v>94452918638.179993</v>
      </c>
      <c r="L13" s="40">
        <v>94452918638.179993</v>
      </c>
      <c r="M13" s="41">
        <v>33.69</v>
      </c>
      <c r="N13" s="41">
        <v>33.69</v>
      </c>
      <c r="O13" s="41">
        <f t="shared" si="0"/>
        <v>0.1372167442770782</v>
      </c>
      <c r="P13" s="41">
        <v>0</v>
      </c>
      <c r="Q13" s="41">
        <v>0</v>
      </c>
      <c r="R13"/>
      <c r="S13"/>
    </row>
    <row r="14" spans="1:21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81665169375.179993</v>
      </c>
      <c r="F14" s="44">
        <v>81665169375.179993</v>
      </c>
      <c r="G14" s="44">
        <v>0</v>
      </c>
      <c r="H14" s="44">
        <v>12787749263</v>
      </c>
      <c r="I14" s="44">
        <v>12787749263</v>
      </c>
      <c r="J14" s="44">
        <v>280335277000</v>
      </c>
      <c r="K14" s="44">
        <v>94452918638.179993</v>
      </c>
      <c r="L14" s="44">
        <v>94452918638.179993</v>
      </c>
      <c r="M14" s="45">
        <v>33.69</v>
      </c>
      <c r="N14" s="45">
        <v>33.69</v>
      </c>
      <c r="O14" s="45">
        <f t="shared" si="0"/>
        <v>0.1372167442770782</v>
      </c>
      <c r="P14" s="45">
        <v>0</v>
      </c>
      <c r="Q14" s="45">
        <v>0</v>
      </c>
      <c r="R14"/>
      <c r="S14"/>
    </row>
    <row r="15" spans="1:21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81665169375.179993</v>
      </c>
      <c r="F15" s="48">
        <v>81665169375.179993</v>
      </c>
      <c r="G15" s="48">
        <v>0</v>
      </c>
      <c r="H15" s="48">
        <v>12787749263</v>
      </c>
      <c r="I15" s="48">
        <v>12787749263</v>
      </c>
      <c r="J15" s="48">
        <v>280335277000</v>
      </c>
      <c r="K15" s="48">
        <v>94452918638.179993</v>
      </c>
      <c r="L15" s="48">
        <v>94452918638.179993</v>
      </c>
      <c r="M15" s="49">
        <v>33.69</v>
      </c>
      <c r="N15" s="49">
        <v>33.69</v>
      </c>
      <c r="O15" s="49">
        <f t="shared" si="0"/>
        <v>0.1372167442770782</v>
      </c>
      <c r="P15" s="49">
        <v>0</v>
      </c>
      <c r="Q15" s="49">
        <v>0</v>
      </c>
      <c r="R15"/>
      <c r="S15"/>
    </row>
    <row r="16" spans="1:21" s="21" customFormat="1" ht="15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112300336471.60001</v>
      </c>
      <c r="F16" s="36">
        <v>112300336471.60001</v>
      </c>
      <c r="G16" s="36">
        <v>0</v>
      </c>
      <c r="H16" s="36">
        <v>13289869800.85</v>
      </c>
      <c r="I16" s="36">
        <v>13289869800.85</v>
      </c>
      <c r="J16" s="36">
        <v>160556829430</v>
      </c>
      <c r="K16" s="36">
        <v>125590206272.45</v>
      </c>
      <c r="L16" s="36">
        <v>125590206272.45</v>
      </c>
      <c r="M16" s="37">
        <v>78.22</v>
      </c>
      <c r="N16" s="37">
        <v>78.22</v>
      </c>
      <c r="O16" s="37">
        <f t="shared" si="0"/>
        <v>0.18245152681630605</v>
      </c>
      <c r="P16" s="37">
        <v>0</v>
      </c>
      <c r="Q16" s="37">
        <v>0</v>
      </c>
      <c r="R16"/>
      <c r="S16"/>
    </row>
    <row r="17" spans="1:19" s="21" customFormat="1" ht="15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112300336471.60001</v>
      </c>
      <c r="F17" s="40">
        <v>112300336471.60001</v>
      </c>
      <c r="G17" s="40">
        <v>0</v>
      </c>
      <c r="H17" s="40">
        <v>13289869800.85</v>
      </c>
      <c r="I17" s="40">
        <v>13289869800.85</v>
      </c>
      <c r="J17" s="40">
        <v>160556829430</v>
      </c>
      <c r="K17" s="40">
        <v>125590206272.45</v>
      </c>
      <c r="L17" s="40">
        <v>125590206272.45</v>
      </c>
      <c r="M17" s="41">
        <v>78.22</v>
      </c>
      <c r="N17" s="41">
        <v>78.22</v>
      </c>
      <c r="O17" s="41">
        <f t="shared" si="0"/>
        <v>0.18245152681630605</v>
      </c>
      <c r="P17" s="41">
        <v>0</v>
      </c>
      <c r="Q17" s="41">
        <v>0</v>
      </c>
      <c r="R17"/>
      <c r="S17"/>
    </row>
    <row r="18" spans="1:19" s="21" customFormat="1" ht="30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112300336471.60001</v>
      </c>
      <c r="F18" s="44">
        <v>112300336471.60001</v>
      </c>
      <c r="G18" s="44">
        <v>0</v>
      </c>
      <c r="H18" s="44">
        <v>13289869800.85</v>
      </c>
      <c r="I18" s="44">
        <v>13289869800.85</v>
      </c>
      <c r="J18" s="44">
        <v>160556829430</v>
      </c>
      <c r="K18" s="44">
        <v>125590206272.45</v>
      </c>
      <c r="L18" s="44">
        <v>125590206272.45</v>
      </c>
      <c r="M18" s="45">
        <v>78.22</v>
      </c>
      <c r="N18" s="45">
        <v>78.22</v>
      </c>
      <c r="O18" s="45">
        <f t="shared" si="0"/>
        <v>0.18245152681630605</v>
      </c>
      <c r="P18" s="45">
        <v>0</v>
      </c>
      <c r="Q18" s="45">
        <v>0</v>
      </c>
      <c r="R18"/>
      <c r="S18"/>
    </row>
    <row r="19" spans="1:19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 t="shared" si="0"/>
        <v>0</v>
      </c>
      <c r="P19" s="41">
        <v>0</v>
      </c>
      <c r="Q19" s="41">
        <v>0</v>
      </c>
      <c r="R19"/>
      <c r="S19"/>
    </row>
    <row r="20" spans="1:19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 t="shared" si="0"/>
        <v>0</v>
      </c>
      <c r="P20" s="45">
        <v>0</v>
      </c>
      <c r="Q20" s="45">
        <v>0</v>
      </c>
      <c r="R20"/>
      <c r="S20"/>
    </row>
    <row r="21" spans="1:19" s="21" customFormat="1" ht="15">
      <c r="A21" s="34" t="s">
        <v>109</v>
      </c>
      <c r="B21" s="35" t="s">
        <v>11</v>
      </c>
      <c r="C21" s="36">
        <v>2650920419145</v>
      </c>
      <c r="D21" s="36">
        <v>2650877421816</v>
      </c>
      <c r="E21" s="36">
        <v>1941859396824</v>
      </c>
      <c r="F21" s="36">
        <v>1941859396824</v>
      </c>
      <c r="G21" s="36">
        <v>-19301051</v>
      </c>
      <c r="H21" s="36">
        <v>236002450165</v>
      </c>
      <c r="I21" s="36">
        <v>236002450165</v>
      </c>
      <c r="J21" s="36">
        <v>2650858120765</v>
      </c>
      <c r="K21" s="36">
        <v>2177861846989</v>
      </c>
      <c r="L21" s="36">
        <v>2177861846989</v>
      </c>
      <c r="M21" s="37">
        <v>82.15</v>
      </c>
      <c r="N21" s="37">
        <v>82.15</v>
      </c>
      <c r="O21" s="37">
        <f t="shared" si="0"/>
        <v>3.1638949482742325</v>
      </c>
      <c r="P21" s="37">
        <v>62298380</v>
      </c>
      <c r="Q21" s="37">
        <v>0</v>
      </c>
      <c r="R21"/>
      <c r="S21"/>
    </row>
    <row r="22" spans="1:19" s="21" customFormat="1" ht="15">
      <c r="A22" s="38" t="s">
        <v>110</v>
      </c>
      <c r="B22" s="39" t="s">
        <v>12</v>
      </c>
      <c r="C22" s="40">
        <v>2650920419145</v>
      </c>
      <c r="D22" s="40">
        <v>2650877421816</v>
      </c>
      <c r="E22" s="40">
        <v>1941859396824</v>
      </c>
      <c r="F22" s="40">
        <v>1941859396824</v>
      </c>
      <c r="G22" s="40">
        <v>-19301051</v>
      </c>
      <c r="H22" s="40">
        <v>236002450165</v>
      </c>
      <c r="I22" s="40">
        <v>236002450165</v>
      </c>
      <c r="J22" s="40">
        <v>2650858120765</v>
      </c>
      <c r="K22" s="40">
        <v>2177861846989</v>
      </c>
      <c r="L22" s="40">
        <v>2177861846989</v>
      </c>
      <c r="M22" s="41">
        <v>82.15</v>
      </c>
      <c r="N22" s="41">
        <v>82.15</v>
      </c>
      <c r="O22" s="41">
        <f t="shared" si="0"/>
        <v>3.1638949482742325</v>
      </c>
      <c r="P22" s="41">
        <v>62298380</v>
      </c>
      <c r="Q22" s="41">
        <v>0</v>
      </c>
      <c r="R22"/>
      <c r="S22"/>
    </row>
    <row r="23" spans="1:19" s="21" customFormat="1" ht="15">
      <c r="A23" s="42" t="s">
        <v>111</v>
      </c>
      <c r="B23" s="43" t="s">
        <v>13</v>
      </c>
      <c r="C23" s="44">
        <v>2644181343393</v>
      </c>
      <c r="D23" s="44">
        <v>2644138346064</v>
      </c>
      <c r="E23" s="44">
        <v>1939469216636</v>
      </c>
      <c r="F23" s="44">
        <v>1939469216636</v>
      </c>
      <c r="G23" s="44">
        <v>-19301051</v>
      </c>
      <c r="H23" s="44">
        <v>235380251229</v>
      </c>
      <c r="I23" s="44">
        <v>235380251229</v>
      </c>
      <c r="J23" s="44">
        <v>2644119045013</v>
      </c>
      <c r="K23" s="44">
        <v>2174849467865</v>
      </c>
      <c r="L23" s="44">
        <v>2174849467865</v>
      </c>
      <c r="M23" s="45">
        <v>82.25</v>
      </c>
      <c r="N23" s="45">
        <v>82.25</v>
      </c>
      <c r="O23" s="45">
        <f t="shared" si="0"/>
        <v>3.1595187059951888</v>
      </c>
      <c r="P23" s="45">
        <v>62298380</v>
      </c>
      <c r="Q23" s="45">
        <v>0</v>
      </c>
      <c r="R23"/>
      <c r="S23"/>
    </row>
    <row r="24" spans="1:19" s="21" customFormat="1" ht="15">
      <c r="A24" s="46" t="s">
        <v>112</v>
      </c>
      <c r="B24" s="47" t="s">
        <v>14</v>
      </c>
      <c r="C24" s="48">
        <v>1608789538781</v>
      </c>
      <c r="D24" s="48">
        <v>1608746541452</v>
      </c>
      <c r="E24" s="48">
        <v>1065632109303</v>
      </c>
      <c r="F24" s="48">
        <v>1065632109303</v>
      </c>
      <c r="G24" s="48">
        <v>-19301051</v>
      </c>
      <c r="H24" s="48">
        <v>134974329213</v>
      </c>
      <c r="I24" s="48">
        <v>134974329213</v>
      </c>
      <c r="J24" s="48">
        <v>1608727240401</v>
      </c>
      <c r="K24" s="48">
        <v>1200606438516</v>
      </c>
      <c r="L24" s="48">
        <v>1200606438516</v>
      </c>
      <c r="M24" s="49">
        <v>74.63</v>
      </c>
      <c r="N24" s="49">
        <v>74.63</v>
      </c>
      <c r="O24" s="49">
        <f t="shared" ref="O24:O76" si="1">+L24/$L$144*100</f>
        <v>1.744184393944928</v>
      </c>
      <c r="P24" s="49">
        <v>62298380</v>
      </c>
      <c r="Q24" s="49">
        <v>0</v>
      </c>
      <c r="R24"/>
      <c r="S24"/>
    </row>
    <row r="25" spans="1:19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1"/>
        <v>0</v>
      </c>
      <c r="P25" s="53">
        <v>0</v>
      </c>
      <c r="Q25" s="53">
        <v>0</v>
      </c>
      <c r="R25"/>
      <c r="S25"/>
    </row>
    <row r="26" spans="1:19" s="21" customFormat="1" ht="15">
      <c r="A26" s="50" t="s">
        <v>114</v>
      </c>
      <c r="B26" s="51" t="s">
        <v>16</v>
      </c>
      <c r="C26" s="52">
        <v>1608785053650</v>
      </c>
      <c r="D26" s="52">
        <v>1608742056321</v>
      </c>
      <c r="E26" s="52">
        <v>1065632109303</v>
      </c>
      <c r="F26" s="52">
        <v>1065632109303</v>
      </c>
      <c r="G26" s="52">
        <v>-19301051</v>
      </c>
      <c r="H26" s="52">
        <v>134974329213</v>
      </c>
      <c r="I26" s="52">
        <v>134974329213</v>
      </c>
      <c r="J26" s="52">
        <v>1608722755270</v>
      </c>
      <c r="K26" s="52">
        <v>1200606438516</v>
      </c>
      <c r="L26" s="52">
        <v>1200606438516</v>
      </c>
      <c r="M26" s="53">
        <v>74.63</v>
      </c>
      <c r="N26" s="53">
        <v>74.63</v>
      </c>
      <c r="O26" s="53">
        <f t="shared" si="1"/>
        <v>1.744184393944928</v>
      </c>
      <c r="P26" s="53">
        <v>62298380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873837107333</v>
      </c>
      <c r="F27" s="48">
        <v>873837107333</v>
      </c>
      <c r="G27" s="48">
        <v>0</v>
      </c>
      <c r="H27" s="48">
        <v>100405922016</v>
      </c>
      <c r="I27" s="48">
        <v>100405922016</v>
      </c>
      <c r="J27" s="48">
        <v>1035391804612</v>
      </c>
      <c r="K27" s="48">
        <v>974243029349</v>
      </c>
      <c r="L27" s="48">
        <v>974243029349</v>
      </c>
      <c r="M27" s="49">
        <v>94.09</v>
      </c>
      <c r="N27" s="49">
        <v>94.09</v>
      </c>
      <c r="O27" s="49">
        <f t="shared" si="1"/>
        <v>1.4153343120502604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2390180188</v>
      </c>
      <c r="F28" s="44">
        <v>2390180188</v>
      </c>
      <c r="G28" s="44">
        <v>0</v>
      </c>
      <c r="H28" s="44">
        <v>622198936</v>
      </c>
      <c r="I28" s="44">
        <v>622198936</v>
      </c>
      <c r="J28" s="44">
        <v>6739075752</v>
      </c>
      <c r="K28" s="44">
        <v>3012379124</v>
      </c>
      <c r="L28" s="44">
        <v>3012379124</v>
      </c>
      <c r="M28" s="45">
        <v>44.7</v>
      </c>
      <c r="N28" s="45">
        <v>44.7</v>
      </c>
      <c r="O28" s="45">
        <f t="shared" si="1"/>
        <v>4.3762422790441114E-3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40000000000</v>
      </c>
      <c r="D29" s="36">
        <v>23771902954.169998</v>
      </c>
      <c r="E29" s="36">
        <v>23771902954.169998</v>
      </c>
      <c r="F29" s="36">
        <v>23771902954.169998</v>
      </c>
      <c r="G29" s="36">
        <v>3105694416</v>
      </c>
      <c r="H29" s="36">
        <v>3102920358</v>
      </c>
      <c r="I29" s="36">
        <v>3102920358</v>
      </c>
      <c r="J29" s="36">
        <v>26877597370.169998</v>
      </c>
      <c r="K29" s="36">
        <v>26874823312.169998</v>
      </c>
      <c r="L29" s="36">
        <v>26874823312.169998</v>
      </c>
      <c r="M29" s="37">
        <v>67.19</v>
      </c>
      <c r="N29" s="37">
        <v>67.19</v>
      </c>
      <c r="O29" s="37">
        <f t="shared" si="1"/>
        <v>3.9042475458530179E-2</v>
      </c>
      <c r="P29" s="37">
        <v>13122402629.83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40000000000</v>
      </c>
      <c r="D30" s="40">
        <v>23771902954.169998</v>
      </c>
      <c r="E30" s="40">
        <v>23771902954.169998</v>
      </c>
      <c r="F30" s="40">
        <v>23771902954.169998</v>
      </c>
      <c r="G30" s="40">
        <v>3105694416</v>
      </c>
      <c r="H30" s="40">
        <v>3102920358</v>
      </c>
      <c r="I30" s="40">
        <v>3102920358</v>
      </c>
      <c r="J30" s="40">
        <v>26877597370.169998</v>
      </c>
      <c r="K30" s="40">
        <v>26874823312.169998</v>
      </c>
      <c r="L30" s="40">
        <v>26874823312.169998</v>
      </c>
      <c r="M30" s="41">
        <v>67.19</v>
      </c>
      <c r="N30" s="41">
        <v>67.19</v>
      </c>
      <c r="O30" s="41">
        <f t="shared" si="1"/>
        <v>3.9042475458530179E-2</v>
      </c>
      <c r="P30" s="41">
        <v>13122402629.83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1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1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89099097606090.906</v>
      </c>
      <c r="D33" s="36">
        <v>86054782600139.797</v>
      </c>
      <c r="E33" s="36">
        <v>58954730413236.398</v>
      </c>
      <c r="F33" s="36">
        <v>58954730413236.398</v>
      </c>
      <c r="G33" s="36">
        <v>1501695664788</v>
      </c>
      <c r="H33" s="36">
        <v>7319704827496.8701</v>
      </c>
      <c r="I33" s="36">
        <v>7319704827496.8701</v>
      </c>
      <c r="J33" s="36">
        <v>87556478264927.797</v>
      </c>
      <c r="K33" s="36">
        <v>66274435240733.297</v>
      </c>
      <c r="L33" s="36">
        <v>66274435240733.297</v>
      </c>
      <c r="M33" s="37">
        <v>74.38</v>
      </c>
      <c r="N33" s="37">
        <v>74.38</v>
      </c>
      <c r="O33" s="37">
        <f t="shared" si="1"/>
        <v>96.280372948258432</v>
      </c>
      <c r="P33" s="37">
        <v>1542619341163.1399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89099097606090.906</v>
      </c>
      <c r="D34" s="40">
        <v>86054782600139.797</v>
      </c>
      <c r="E34" s="40">
        <v>58954730413236.398</v>
      </c>
      <c r="F34" s="40">
        <v>58954730413236.398</v>
      </c>
      <c r="G34" s="40">
        <v>1501695664788</v>
      </c>
      <c r="H34" s="40">
        <v>7319704827496.8701</v>
      </c>
      <c r="I34" s="40">
        <v>7319704827496.8701</v>
      </c>
      <c r="J34" s="40">
        <v>87556478264927.797</v>
      </c>
      <c r="K34" s="40">
        <v>66274435240733.297</v>
      </c>
      <c r="L34" s="40">
        <v>66274435240733.297</v>
      </c>
      <c r="M34" s="41">
        <v>74.38</v>
      </c>
      <c r="N34" s="41">
        <v>74.38</v>
      </c>
      <c r="O34" s="41">
        <f t="shared" si="1"/>
        <v>96.280372948258432</v>
      </c>
      <c r="P34" s="41">
        <v>1542619341163.1399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41765248381848</v>
      </c>
      <c r="D35" s="44">
        <v>41363425147232</v>
      </c>
      <c r="E35" s="44">
        <v>27666566035782</v>
      </c>
      <c r="F35" s="44">
        <v>27666566035782</v>
      </c>
      <c r="G35" s="44">
        <v>-613876063</v>
      </c>
      <c r="H35" s="44">
        <v>3454931107617</v>
      </c>
      <c r="I35" s="44">
        <v>3454931107617</v>
      </c>
      <c r="J35" s="44">
        <v>41362811271169</v>
      </c>
      <c r="K35" s="44">
        <v>31121497143399</v>
      </c>
      <c r="L35" s="44">
        <v>31121497143399</v>
      </c>
      <c r="M35" s="45">
        <v>74.52</v>
      </c>
      <c r="N35" s="45">
        <v>74.52</v>
      </c>
      <c r="O35" s="45">
        <f t="shared" si="1"/>
        <v>45.211842859024287</v>
      </c>
      <c r="P35" s="45">
        <v>402437110679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1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41765167331820</v>
      </c>
      <c r="D37" s="48">
        <v>41363344097204</v>
      </c>
      <c r="E37" s="48">
        <v>27666566035782</v>
      </c>
      <c r="F37" s="48">
        <v>27666566035782</v>
      </c>
      <c r="G37" s="48">
        <v>-613876063</v>
      </c>
      <c r="H37" s="48">
        <v>3454931107617</v>
      </c>
      <c r="I37" s="48">
        <v>3454931107617</v>
      </c>
      <c r="J37" s="48">
        <v>41362730221141</v>
      </c>
      <c r="K37" s="48">
        <v>31121497143399</v>
      </c>
      <c r="L37" s="48">
        <v>31121497143399</v>
      </c>
      <c r="M37" s="49">
        <v>74.52</v>
      </c>
      <c r="N37" s="49">
        <v>74.52</v>
      </c>
      <c r="O37" s="49">
        <f t="shared" si="1"/>
        <v>45.211842859024287</v>
      </c>
      <c r="P37" s="49">
        <v>402437110679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1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539776270026.41998</v>
      </c>
      <c r="E39" s="44">
        <v>347771325829</v>
      </c>
      <c r="F39" s="44">
        <v>347771325829</v>
      </c>
      <c r="G39" s="44">
        <v>-6255563</v>
      </c>
      <c r="H39" s="44">
        <v>43106055405</v>
      </c>
      <c r="I39" s="44">
        <v>43106055405</v>
      </c>
      <c r="J39" s="44">
        <v>539770014463.41998</v>
      </c>
      <c r="K39" s="44">
        <v>390877381234</v>
      </c>
      <c r="L39" s="44">
        <v>390877381234</v>
      </c>
      <c r="M39" s="45">
        <v>72.41</v>
      </c>
      <c r="N39" s="45">
        <v>72.41</v>
      </c>
      <c r="O39" s="45">
        <f t="shared" si="1"/>
        <v>0.56784821938577279</v>
      </c>
      <c r="P39" s="45">
        <v>26155045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1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539774410738.41998</v>
      </c>
      <c r="E41" s="48">
        <v>347771325829</v>
      </c>
      <c r="F41" s="48">
        <v>347771325829</v>
      </c>
      <c r="G41" s="48">
        <v>-6255563</v>
      </c>
      <c r="H41" s="48">
        <v>43106055405</v>
      </c>
      <c r="I41" s="48">
        <v>43106055405</v>
      </c>
      <c r="J41" s="48">
        <v>539768155175.41998</v>
      </c>
      <c r="K41" s="48">
        <v>390877381234</v>
      </c>
      <c r="L41" s="48">
        <v>390877381234</v>
      </c>
      <c r="M41" s="49">
        <v>72.41</v>
      </c>
      <c r="N41" s="49">
        <v>72.41</v>
      </c>
      <c r="O41" s="49">
        <f t="shared" si="1"/>
        <v>0.56784821938577279</v>
      </c>
      <c r="P41" s="49">
        <v>26155045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39968492226700</v>
      </c>
      <c r="D42" s="44">
        <v>39332774890709</v>
      </c>
      <c r="E42" s="44">
        <v>27037954347781.801</v>
      </c>
      <c r="F42" s="44">
        <v>27037954347781.801</v>
      </c>
      <c r="G42" s="44">
        <v>635717335991</v>
      </c>
      <c r="H42" s="44">
        <v>3384044898048.79</v>
      </c>
      <c r="I42" s="44">
        <v>3384044898048.79</v>
      </c>
      <c r="J42" s="44">
        <v>39968492226700</v>
      </c>
      <c r="K42" s="44">
        <v>30421999245830.602</v>
      </c>
      <c r="L42" s="44">
        <v>30421999245830.602</v>
      </c>
      <c r="M42" s="45">
        <v>76.11</v>
      </c>
      <c r="N42" s="45">
        <v>76.11</v>
      </c>
      <c r="O42" s="45">
        <f t="shared" si="1"/>
        <v>44.195645313020684</v>
      </c>
      <c r="P42" s="45">
        <v>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2336628109.6799998</v>
      </c>
      <c r="F43" s="48">
        <v>2336628109.6799998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2628706623.3899999</v>
      </c>
      <c r="L43" s="48">
        <v>2628706623.3899999</v>
      </c>
      <c r="M43" s="49">
        <v>71.64</v>
      </c>
      <c r="N43" s="49">
        <v>71.64</v>
      </c>
      <c r="O43" s="49">
        <f t="shared" si="1"/>
        <v>3.8188609703307063E-3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39964822967255</v>
      </c>
      <c r="D44" s="48">
        <v>39329105631264</v>
      </c>
      <c r="E44" s="48">
        <v>27035617719672.102</v>
      </c>
      <c r="F44" s="48">
        <v>27035617719672.102</v>
      </c>
      <c r="G44" s="48">
        <v>635717335991</v>
      </c>
      <c r="H44" s="48">
        <v>3383752819535.0801</v>
      </c>
      <c r="I44" s="48">
        <v>3383752819535.0801</v>
      </c>
      <c r="J44" s="48">
        <v>39964822967255</v>
      </c>
      <c r="K44" s="48">
        <v>30419370539207.199</v>
      </c>
      <c r="L44" s="48">
        <v>30419370539207.199</v>
      </c>
      <c r="M44" s="49">
        <v>76.12</v>
      </c>
      <c r="N44" s="49">
        <v>76.12</v>
      </c>
      <c r="O44" s="49">
        <f t="shared" si="1"/>
        <v>44.191826452050329</v>
      </c>
      <c r="P44" s="49">
        <v>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1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4358229095742</v>
      </c>
      <c r="D46" s="44">
        <v>3348700707263</v>
      </c>
      <c r="E46" s="44">
        <v>3220242242623.52</v>
      </c>
      <c r="F46" s="44">
        <v>3220242242623.52</v>
      </c>
      <c r="G46" s="44">
        <v>51741500000</v>
      </c>
      <c r="H46" s="44">
        <v>71615988702.289993</v>
      </c>
      <c r="I46" s="44">
        <v>71615988702.289993</v>
      </c>
      <c r="J46" s="44">
        <v>3400442207263</v>
      </c>
      <c r="K46" s="44">
        <v>3291858231325.8101</v>
      </c>
      <c r="L46" s="44">
        <v>3291858231325.8101</v>
      </c>
      <c r="M46" s="45">
        <v>75.53</v>
      </c>
      <c r="N46" s="45">
        <v>75.53</v>
      </c>
      <c r="O46" s="45">
        <f t="shared" si="1"/>
        <v>4.7822563414323334</v>
      </c>
      <c r="P46" s="45">
        <v>957786888479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1308692133648.53</v>
      </c>
      <c r="D47" s="48">
        <v>1304577082977.5</v>
      </c>
      <c r="E47" s="48">
        <v>1304577082977.5</v>
      </c>
      <c r="F47" s="48">
        <v>1304577082977.5</v>
      </c>
      <c r="G47" s="48">
        <v>4115050671.0300002</v>
      </c>
      <c r="H47" s="48">
        <v>0</v>
      </c>
      <c r="I47" s="48">
        <v>0</v>
      </c>
      <c r="J47" s="48">
        <v>1308692133648.53</v>
      </c>
      <c r="K47" s="48">
        <v>1304577082977.5</v>
      </c>
      <c r="L47" s="48">
        <v>1304577082977.5</v>
      </c>
      <c r="M47" s="49">
        <v>99.69</v>
      </c>
      <c r="N47" s="49">
        <v>99.69</v>
      </c>
      <c r="O47" s="49">
        <f t="shared" si="1"/>
        <v>1.8952280412889266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1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1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1"/>
        <v>8.1239937543282313E-3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553553610229.5</v>
      </c>
      <c r="D51" s="48">
        <v>542691631635.5</v>
      </c>
      <c r="E51" s="48">
        <v>542691630775.5</v>
      </c>
      <c r="F51" s="48">
        <v>542691630775.5</v>
      </c>
      <c r="G51" s="48">
        <v>10861978594</v>
      </c>
      <c r="H51" s="48">
        <v>10861978594</v>
      </c>
      <c r="I51" s="48">
        <v>10861978594</v>
      </c>
      <c r="J51" s="48">
        <v>553553610229.5</v>
      </c>
      <c r="K51" s="48">
        <v>553553609369.5</v>
      </c>
      <c r="L51" s="48">
        <v>553553609369.5</v>
      </c>
      <c r="M51" s="49">
        <v>100</v>
      </c>
      <c r="N51" s="49">
        <v>100</v>
      </c>
      <c r="O51" s="49">
        <f t="shared" si="1"/>
        <v>0.80417656919078895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1"/>
        <v>7.3918506303691451E-4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1"/>
        <v>3.5090447788909173E-3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1"/>
        <v>3.5794096918305503E-3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133374374613</v>
      </c>
      <c r="D55" s="48">
        <v>119177565101</v>
      </c>
      <c r="E55" s="48">
        <v>76192842271.869995</v>
      </c>
      <c r="F55" s="48">
        <v>76192842271.869995</v>
      </c>
      <c r="G55" s="48">
        <v>-7453790488</v>
      </c>
      <c r="H55" s="48">
        <v>10642169512.559999</v>
      </c>
      <c r="I55" s="48">
        <v>10642169512.559999</v>
      </c>
      <c r="J55" s="48">
        <v>111723774613</v>
      </c>
      <c r="K55" s="48">
        <v>86835011784.429993</v>
      </c>
      <c r="L55" s="48">
        <v>86835011784.429993</v>
      </c>
      <c r="M55" s="49">
        <v>65.11</v>
      </c>
      <c r="N55" s="49">
        <v>65.11</v>
      </c>
      <c r="O55" s="49">
        <f t="shared" si="1"/>
        <v>0.12614980858309657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62177944322</v>
      </c>
      <c r="D56" s="48">
        <v>39605227717</v>
      </c>
      <c r="E56" s="48">
        <v>39605227717</v>
      </c>
      <c r="F56" s="48">
        <v>39605227717</v>
      </c>
      <c r="G56" s="48">
        <v>0</v>
      </c>
      <c r="H56" s="48">
        <v>0</v>
      </c>
      <c r="I56" s="48">
        <v>0</v>
      </c>
      <c r="J56" s="48">
        <v>39605227717</v>
      </c>
      <c r="K56" s="48">
        <v>39605227717</v>
      </c>
      <c r="L56" s="48">
        <v>39605227717</v>
      </c>
      <c r="M56" s="49">
        <v>63.7</v>
      </c>
      <c r="N56" s="49">
        <v>63.7</v>
      </c>
      <c r="O56" s="49">
        <f t="shared" si="1"/>
        <v>5.7536606407017798E-2</v>
      </c>
      <c r="P56" s="49">
        <v>22572716605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20000000000</v>
      </c>
      <c r="E57" s="48">
        <v>802623388.96000004</v>
      </c>
      <c r="F57" s="48">
        <v>802623388.96000004</v>
      </c>
      <c r="G57" s="48">
        <v>0</v>
      </c>
      <c r="H57" s="48">
        <v>5880937003.7200003</v>
      </c>
      <c r="I57" s="48">
        <v>5880937003.7200003</v>
      </c>
      <c r="J57" s="48">
        <v>20000000000</v>
      </c>
      <c r="K57" s="48">
        <v>6683560392.6800003</v>
      </c>
      <c r="L57" s="48">
        <v>6683560392.6800003</v>
      </c>
      <c r="M57" s="49">
        <v>33.42</v>
      </c>
      <c r="N57" s="49">
        <v>33.42</v>
      </c>
      <c r="O57" s="49">
        <f t="shared" si="1"/>
        <v>9.7095612341625281E-3</v>
      </c>
      <c r="P57" s="49">
        <v>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116537189015.99001</v>
      </c>
      <c r="F58" s="48">
        <v>116537189015.99001</v>
      </c>
      <c r="G58" s="48">
        <v>0</v>
      </c>
      <c r="H58" s="48">
        <v>12642371</v>
      </c>
      <c r="I58" s="48">
        <v>12642371</v>
      </c>
      <c r="J58" s="48">
        <v>182811833385</v>
      </c>
      <c r="K58" s="48">
        <v>116549831386.99001</v>
      </c>
      <c r="L58" s="48">
        <v>116549831386.99001</v>
      </c>
      <c r="M58" s="49">
        <v>42.12</v>
      </c>
      <c r="N58" s="49">
        <v>42.12</v>
      </c>
      <c r="O58" s="49">
        <f t="shared" si="1"/>
        <v>0.16931809667235231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1212219928154.96</v>
      </c>
      <c r="D59" s="48">
        <v>764088864607.08997</v>
      </c>
      <c r="E59" s="48">
        <v>764088864607.04004</v>
      </c>
      <c r="F59" s="48">
        <v>764088864607.04004</v>
      </c>
      <c r="G59" s="48">
        <v>6822030172.96</v>
      </c>
      <c r="H59" s="48">
        <v>6822030173.0100002</v>
      </c>
      <c r="I59" s="48">
        <v>6822030173.0100002</v>
      </c>
      <c r="J59" s="48">
        <v>770910894780.05005</v>
      </c>
      <c r="K59" s="48">
        <v>770910894780.05005</v>
      </c>
      <c r="L59" s="48">
        <v>770910894780.05005</v>
      </c>
      <c r="M59" s="49">
        <v>63.59</v>
      </c>
      <c r="N59" s="49">
        <v>63.59</v>
      </c>
      <c r="O59" s="49">
        <f t="shared" si="1"/>
        <v>1.1199429793658937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780520699515.01001</v>
      </c>
      <c r="D60" s="48">
        <v>364766501839.90997</v>
      </c>
      <c r="E60" s="48">
        <v>364766501517.98999</v>
      </c>
      <c r="F60" s="48">
        <v>364766501517.98999</v>
      </c>
      <c r="G60" s="48">
        <v>37396231050.010002</v>
      </c>
      <c r="H60" s="48">
        <v>37396231048</v>
      </c>
      <c r="I60" s="48">
        <v>37396231048</v>
      </c>
      <c r="J60" s="48">
        <v>402162732889.91998</v>
      </c>
      <c r="K60" s="48">
        <v>402162732565.98999</v>
      </c>
      <c r="L60" s="48">
        <v>402162732565.98999</v>
      </c>
      <c r="M60" s="49">
        <v>51.52</v>
      </c>
      <c r="N60" s="49">
        <v>51.52</v>
      </c>
      <c r="O60" s="49">
        <f t="shared" si="1"/>
        <v>0.58424304540200866</v>
      </c>
      <c r="P60" s="49">
        <v>378357966625.09003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917051128341</v>
      </c>
      <c r="D61" s="44">
        <v>517051128341</v>
      </c>
      <c r="E61" s="44">
        <v>379537907443.54999</v>
      </c>
      <c r="F61" s="44">
        <v>379537907443.54999</v>
      </c>
      <c r="G61" s="44">
        <v>400000000000</v>
      </c>
      <c r="H61" s="44">
        <v>3701202949.3899999</v>
      </c>
      <c r="I61" s="44">
        <v>3701202949.3899999</v>
      </c>
      <c r="J61" s="44">
        <v>917051128341</v>
      </c>
      <c r="K61" s="44">
        <v>383239110392.94</v>
      </c>
      <c r="L61" s="44">
        <v>383239110392.94</v>
      </c>
      <c r="M61" s="45">
        <v>41.79</v>
      </c>
      <c r="N61" s="45">
        <v>41.79</v>
      </c>
      <c r="O61" s="45">
        <f t="shared" si="1"/>
        <v>0.55675169985172068</v>
      </c>
      <c r="P61" s="45">
        <v>0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426596092</v>
      </c>
      <c r="F62" s="48">
        <v>426596092</v>
      </c>
      <c r="G62" s="48">
        <v>0</v>
      </c>
      <c r="H62" s="48">
        <v>0</v>
      </c>
      <c r="I62" s="48">
        <v>0</v>
      </c>
      <c r="J62" s="48">
        <v>809197557</v>
      </c>
      <c r="K62" s="48">
        <v>426596092</v>
      </c>
      <c r="L62" s="48">
        <v>426596092</v>
      </c>
      <c r="M62" s="49">
        <v>52.72</v>
      </c>
      <c r="N62" s="49">
        <v>52.72</v>
      </c>
      <c r="O62" s="49">
        <f t="shared" si="1"/>
        <v>6.1973867731709563E-4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2018492004.1900001</v>
      </c>
      <c r="F63" s="48">
        <v>2018492004.1900001</v>
      </c>
      <c r="G63" s="48">
        <v>0</v>
      </c>
      <c r="H63" s="48">
        <v>342856575</v>
      </c>
      <c r="I63" s="48">
        <v>342856575</v>
      </c>
      <c r="J63" s="48">
        <v>3136846745</v>
      </c>
      <c r="K63" s="48">
        <v>2361348579.1900001</v>
      </c>
      <c r="L63" s="48">
        <v>2361348579.1900001</v>
      </c>
      <c r="M63" s="49">
        <v>75.28</v>
      </c>
      <c r="N63" s="49">
        <v>75.28</v>
      </c>
      <c r="O63" s="49">
        <f t="shared" si="1"/>
        <v>3.4304558166271567E-3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913105084039</v>
      </c>
      <c r="D64" s="48">
        <v>513105084039</v>
      </c>
      <c r="E64" s="48">
        <v>377092819347.35999</v>
      </c>
      <c r="F64" s="48">
        <v>377092819347.35999</v>
      </c>
      <c r="G64" s="48">
        <v>400000000000</v>
      </c>
      <c r="H64" s="48">
        <v>3358346374.3899999</v>
      </c>
      <c r="I64" s="48">
        <v>3358346374.3899999</v>
      </c>
      <c r="J64" s="48">
        <v>913105084039</v>
      </c>
      <c r="K64" s="48">
        <v>380451165721.75</v>
      </c>
      <c r="L64" s="48">
        <v>380451165721.75</v>
      </c>
      <c r="M64" s="49">
        <v>41.67</v>
      </c>
      <c r="N64" s="49">
        <v>41.67</v>
      </c>
      <c r="O64" s="49">
        <f t="shared" si="1"/>
        <v>0.5527015053577764</v>
      </c>
      <c r="P64" s="49">
        <v>0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1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1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840698514981.98999</v>
      </c>
      <c r="D67" s="44">
        <v>833014417479.43005</v>
      </c>
      <c r="E67" s="44">
        <v>256414204694.54001</v>
      </c>
      <c r="F67" s="44">
        <v>256414204694.54001</v>
      </c>
      <c r="G67" s="44">
        <v>0</v>
      </c>
      <c r="H67" s="44">
        <v>25386005698</v>
      </c>
      <c r="I67" s="44">
        <v>25386005698</v>
      </c>
      <c r="J67" s="44">
        <v>833014417479.43005</v>
      </c>
      <c r="K67" s="44">
        <v>281800210392.53998</v>
      </c>
      <c r="L67" s="44">
        <v>281800210392.53998</v>
      </c>
      <c r="M67" s="45">
        <v>33.520000000000003</v>
      </c>
      <c r="N67" s="45">
        <v>33.520000000000003</v>
      </c>
      <c r="O67" s="45">
        <f t="shared" si="1"/>
        <v>0.40938605142297457</v>
      </c>
      <c r="P67" s="45">
        <v>7684097502.5600004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36091448759</v>
      </c>
      <c r="D68" s="48">
        <v>28674769204</v>
      </c>
      <c r="E68" s="48">
        <v>28674769204</v>
      </c>
      <c r="F68" s="48">
        <v>28674769204</v>
      </c>
      <c r="G68" s="48">
        <v>0</v>
      </c>
      <c r="H68" s="48">
        <v>0</v>
      </c>
      <c r="I68" s="48">
        <v>0</v>
      </c>
      <c r="J68" s="48">
        <v>28674769204</v>
      </c>
      <c r="K68" s="48">
        <v>28674769204</v>
      </c>
      <c r="L68" s="48">
        <v>28674769204</v>
      </c>
      <c r="M68" s="49">
        <v>79.45</v>
      </c>
      <c r="N68" s="49">
        <v>79.45</v>
      </c>
      <c r="O68" s="49">
        <f t="shared" si="1"/>
        <v>4.1657351935750847E-2</v>
      </c>
      <c r="P68" s="49">
        <v>7416679555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1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1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1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1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23503892705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1"/>
        <v>3.4145346499797828E-2</v>
      </c>
      <c r="P73" s="53">
        <v>0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1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1"/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5170876499</v>
      </c>
      <c r="E76" s="52">
        <v>5170876499</v>
      </c>
      <c r="F76" s="52">
        <v>5170876499</v>
      </c>
      <c r="G76" s="52">
        <v>0</v>
      </c>
      <c r="H76" s="52">
        <v>0</v>
      </c>
      <c r="I76" s="52">
        <v>0</v>
      </c>
      <c r="J76" s="52">
        <v>5170876499</v>
      </c>
      <c r="K76" s="52">
        <v>5170876499</v>
      </c>
      <c r="L76" s="52">
        <v>5170876499</v>
      </c>
      <c r="M76" s="53">
        <v>99.95</v>
      </c>
      <c r="N76" s="53">
        <v>99.95</v>
      </c>
      <c r="O76" s="53">
        <f t="shared" si="1"/>
        <v>7.5120054359530198E-3</v>
      </c>
      <c r="P76" s="53">
        <v>2420172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2">+L77/$L$144*100</f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2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484511492542</v>
      </c>
      <c r="E79" s="48">
        <v>33326304676.540001</v>
      </c>
      <c r="F79" s="48">
        <v>33326304676.540001</v>
      </c>
      <c r="G79" s="48">
        <v>0</v>
      </c>
      <c r="H79" s="48">
        <v>0</v>
      </c>
      <c r="I79" s="48">
        <v>0</v>
      </c>
      <c r="J79" s="48">
        <v>484511492542</v>
      </c>
      <c r="K79" s="48">
        <v>33326304676.540001</v>
      </c>
      <c r="L79" s="48">
        <v>33326304676.540001</v>
      </c>
      <c r="M79" s="49">
        <v>6.88</v>
      </c>
      <c r="N79" s="49">
        <v>6.88</v>
      </c>
      <c r="O79" s="49">
        <f t="shared" si="2"/>
        <v>4.8414883228947721E-2</v>
      </c>
      <c r="P79" s="49">
        <v>29518646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2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2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2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2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2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2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2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407487240506</v>
      </c>
      <c r="E87" s="52">
        <v>16431684484</v>
      </c>
      <c r="F87" s="52">
        <v>16431684484</v>
      </c>
      <c r="G87" s="52">
        <v>0</v>
      </c>
      <c r="H87" s="52">
        <v>0</v>
      </c>
      <c r="I87" s="52">
        <v>0</v>
      </c>
      <c r="J87" s="52">
        <v>407487240506</v>
      </c>
      <c r="K87" s="52">
        <v>16431684484</v>
      </c>
      <c r="L87" s="52">
        <v>16431684484</v>
      </c>
      <c r="M87" s="53">
        <v>4.03</v>
      </c>
      <c r="N87" s="53">
        <v>4.03</v>
      </c>
      <c r="O87" s="53">
        <f t="shared" si="2"/>
        <v>2.3871176035541373E-2</v>
      </c>
      <c r="P87" s="53">
        <v>216994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77024252036</v>
      </c>
      <c r="E88" s="52">
        <v>16894620192.540001</v>
      </c>
      <c r="F88" s="52">
        <v>16894620192.540001</v>
      </c>
      <c r="G88" s="52">
        <v>0</v>
      </c>
      <c r="H88" s="52">
        <v>0</v>
      </c>
      <c r="I88" s="52">
        <v>0</v>
      </c>
      <c r="J88" s="52">
        <v>77024252036</v>
      </c>
      <c r="K88" s="52">
        <v>16894620192.540001</v>
      </c>
      <c r="L88" s="52">
        <v>16894620192.540001</v>
      </c>
      <c r="M88" s="53">
        <v>21.93</v>
      </c>
      <c r="N88" s="53">
        <v>21.93</v>
      </c>
      <c r="O88" s="53">
        <f t="shared" si="2"/>
        <v>2.4543707193406344E-2</v>
      </c>
      <c r="P88" s="53">
        <v>29301652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306995842730.42999</v>
      </c>
      <c r="D89" s="48">
        <v>306995842730.42999</v>
      </c>
      <c r="E89" s="48">
        <v>187923108378</v>
      </c>
      <c r="F89" s="48">
        <v>187923108378</v>
      </c>
      <c r="G89" s="48">
        <v>0</v>
      </c>
      <c r="H89" s="48">
        <v>25386005698</v>
      </c>
      <c r="I89" s="48">
        <v>25386005698</v>
      </c>
      <c r="J89" s="48">
        <v>306995842730.42999</v>
      </c>
      <c r="K89" s="48">
        <v>213309114076</v>
      </c>
      <c r="L89" s="48">
        <v>213309114076</v>
      </c>
      <c r="M89" s="49">
        <v>69.48</v>
      </c>
      <c r="N89" s="49">
        <v>69.48</v>
      </c>
      <c r="O89" s="49">
        <f t="shared" si="2"/>
        <v>0.30988541783721196</v>
      </c>
      <c r="P89" s="49">
        <v>0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147935208898</v>
      </c>
      <c r="F90" s="52">
        <v>147935208898</v>
      </c>
      <c r="G90" s="52">
        <v>0</v>
      </c>
      <c r="H90" s="52">
        <v>25386005698</v>
      </c>
      <c r="I90" s="52">
        <v>25386005698</v>
      </c>
      <c r="J90" s="52">
        <v>264533427000</v>
      </c>
      <c r="K90" s="52">
        <v>173321214596</v>
      </c>
      <c r="L90" s="52">
        <v>173321214596</v>
      </c>
      <c r="M90" s="53">
        <v>65.52</v>
      </c>
      <c r="N90" s="53">
        <v>65.52</v>
      </c>
      <c r="O90" s="53">
        <f t="shared" si="2"/>
        <v>0.25179288394586968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42462415730.43</v>
      </c>
      <c r="D91" s="52">
        <v>42462415730.43</v>
      </c>
      <c r="E91" s="52">
        <v>39987899480</v>
      </c>
      <c r="F91" s="52">
        <v>39987899480</v>
      </c>
      <c r="G91" s="52">
        <v>0</v>
      </c>
      <c r="H91" s="52">
        <v>0</v>
      </c>
      <c r="I91" s="52">
        <v>0</v>
      </c>
      <c r="J91" s="52">
        <v>42462415730.43</v>
      </c>
      <c r="K91" s="52">
        <v>39987899480</v>
      </c>
      <c r="L91" s="52">
        <v>39987899480</v>
      </c>
      <c r="M91" s="49">
        <v>94.17</v>
      </c>
      <c r="N91" s="49">
        <v>94.17</v>
      </c>
      <c r="O91" s="49">
        <f t="shared" si="2"/>
        <v>5.80925338913423E-2</v>
      </c>
      <c r="P91" s="49">
        <v>0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13070212304.559999</v>
      </c>
      <c r="D92" s="48">
        <v>12832313003</v>
      </c>
      <c r="E92" s="48">
        <v>6490022436</v>
      </c>
      <c r="F92" s="48">
        <v>6490022436</v>
      </c>
      <c r="G92" s="48">
        <v>0</v>
      </c>
      <c r="H92" s="48">
        <v>0</v>
      </c>
      <c r="I92" s="48">
        <v>0</v>
      </c>
      <c r="J92" s="48">
        <v>12832313003</v>
      </c>
      <c r="K92" s="48">
        <v>6490022436</v>
      </c>
      <c r="L92" s="48">
        <v>6490022436</v>
      </c>
      <c r="M92" s="53">
        <v>49.66</v>
      </c>
      <c r="N92" s="53">
        <v>49.66</v>
      </c>
      <c r="O92" s="53">
        <f t="shared" si="2"/>
        <v>9.4283984210640978E-3</v>
      </c>
      <c r="P92" s="53">
        <v>237899301.56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7095687360</v>
      </c>
      <c r="D93" s="52">
        <v>7095687360</v>
      </c>
      <c r="E93" s="52">
        <v>1092733157</v>
      </c>
      <c r="F93" s="52">
        <v>1092733157</v>
      </c>
      <c r="G93" s="52">
        <v>0</v>
      </c>
      <c r="H93" s="52">
        <v>0</v>
      </c>
      <c r="I93" s="52">
        <v>0</v>
      </c>
      <c r="J93" s="52">
        <v>7095687360</v>
      </c>
      <c r="K93" s="52">
        <v>1092733157</v>
      </c>
      <c r="L93" s="52">
        <v>1092733157</v>
      </c>
      <c r="M93" s="53">
        <v>15.4</v>
      </c>
      <c r="N93" s="53">
        <v>15.4</v>
      </c>
      <c r="O93" s="53">
        <f t="shared" si="2"/>
        <v>1.5874711795993532E-3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237899301.56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2"/>
        <v>0</v>
      </c>
      <c r="P94" s="53">
        <v>237899301.56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2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2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2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2"/>
        <v>7.840927241464745E-3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339336364</v>
      </c>
      <c r="D99" s="52">
        <v>339336364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339336364</v>
      </c>
      <c r="K99" s="52">
        <v>0</v>
      </c>
      <c r="L99" s="52">
        <v>0</v>
      </c>
      <c r="M99" s="53">
        <v>0</v>
      </c>
      <c r="N99" s="53">
        <v>0</v>
      </c>
      <c r="O99" s="53">
        <f t="shared" si="2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2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35511825457</v>
      </c>
      <c r="F101" s="44">
        <v>35511825457</v>
      </c>
      <c r="G101" s="44">
        <v>0</v>
      </c>
      <c r="H101" s="44">
        <v>9179381353</v>
      </c>
      <c r="I101" s="44">
        <v>9179381353</v>
      </c>
      <c r="J101" s="44">
        <v>61676449728</v>
      </c>
      <c r="K101" s="44">
        <v>44691206810</v>
      </c>
      <c r="L101" s="44">
        <v>44691206810</v>
      </c>
      <c r="M101" s="45">
        <v>72.459999999999994</v>
      </c>
      <c r="N101" s="45">
        <v>72.459999999999994</v>
      </c>
      <c r="O101" s="45">
        <f t="shared" si="2"/>
        <v>6.4925276896662665E-2</v>
      </c>
      <c r="P101" s="45">
        <v>0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2"/>
        <v>3.1217648011497913E-4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61461563565</v>
      </c>
      <c r="E103" s="48">
        <v>35296939294</v>
      </c>
      <c r="F103" s="48">
        <v>35296939294</v>
      </c>
      <c r="G103" s="48">
        <v>0</v>
      </c>
      <c r="H103" s="48">
        <v>9179381353</v>
      </c>
      <c r="I103" s="48">
        <v>9179381353</v>
      </c>
      <c r="J103" s="48">
        <v>61461563565</v>
      </c>
      <c r="K103" s="48">
        <v>44476320647</v>
      </c>
      <c r="L103" s="48">
        <v>44476320647</v>
      </c>
      <c r="M103" s="49">
        <v>72.36</v>
      </c>
      <c r="N103" s="49">
        <v>72.36</v>
      </c>
      <c r="O103" s="49">
        <f t="shared" si="2"/>
        <v>6.4613100416547678E-2</v>
      </c>
      <c r="P103" s="49">
        <v>0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2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2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2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2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562778169834.57996</v>
      </c>
      <c r="D108" s="44">
        <v>58363589361</v>
      </c>
      <c r="E108" s="44">
        <v>10732523625</v>
      </c>
      <c r="F108" s="44">
        <v>10732523625</v>
      </c>
      <c r="G108" s="44">
        <v>329729491016</v>
      </c>
      <c r="H108" s="44">
        <v>327671817379</v>
      </c>
      <c r="I108" s="44">
        <v>327671817379</v>
      </c>
      <c r="J108" s="44">
        <v>388093080377</v>
      </c>
      <c r="K108" s="44">
        <v>338404341004</v>
      </c>
      <c r="L108" s="44">
        <v>338404341004</v>
      </c>
      <c r="M108" s="45">
        <v>60.13</v>
      </c>
      <c r="N108" s="45">
        <v>60.13</v>
      </c>
      <c r="O108" s="45">
        <f t="shared" si="2"/>
        <v>0.49161786201309687</v>
      </c>
      <c r="P108" s="45">
        <v>174685089457.57999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2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2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2"/>
        <v>0</v>
      </c>
      <c r="P111" s="49">
        <v>4726237000</v>
      </c>
      <c r="Q111" s="49">
        <v>0</v>
      </c>
      <c r="R111"/>
      <c r="S111"/>
    </row>
    <row r="112" spans="1:19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2"/>
        <v>0</v>
      </c>
      <c r="P112" s="49">
        <v>800000000</v>
      </c>
      <c r="Q112" s="49">
        <v>0</v>
      </c>
      <c r="R112"/>
      <c r="S112"/>
    </row>
    <row r="113" spans="1:21" s="21" customFormat="1" ht="30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2803118364</v>
      </c>
      <c r="H113" s="48">
        <v>2803118364</v>
      </c>
      <c r="I113" s="48">
        <v>2803118364</v>
      </c>
      <c r="J113" s="48">
        <v>2803118364</v>
      </c>
      <c r="K113" s="48">
        <v>2803118364</v>
      </c>
      <c r="L113" s="48">
        <v>2803118364</v>
      </c>
      <c r="M113" s="49">
        <v>22.29</v>
      </c>
      <c r="N113" s="49">
        <v>22.29</v>
      </c>
      <c r="O113" s="49">
        <f t="shared" si="2"/>
        <v>4.0722381190229492E-3</v>
      </c>
      <c r="P113" s="49">
        <v>9774315943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10692850017</v>
      </c>
      <c r="F114" s="48">
        <v>10692850017</v>
      </c>
      <c r="G114" s="48">
        <v>0</v>
      </c>
      <c r="H114" s="48">
        <v>0</v>
      </c>
      <c r="I114" s="48">
        <v>0</v>
      </c>
      <c r="J114" s="48">
        <v>29602692160</v>
      </c>
      <c r="K114" s="48">
        <v>10692850017</v>
      </c>
      <c r="L114" s="48">
        <v>10692850017</v>
      </c>
      <c r="M114" s="49">
        <v>36.119999999999997</v>
      </c>
      <c r="N114" s="49">
        <v>36.119999999999997</v>
      </c>
      <c r="O114" s="49">
        <f t="shared" si="2"/>
        <v>1.5534068057720658E-2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2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2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39240308</v>
      </c>
      <c r="F117" s="48">
        <v>39240308</v>
      </c>
      <c r="G117" s="48">
        <v>0</v>
      </c>
      <c r="H117" s="48">
        <v>29586002</v>
      </c>
      <c r="I117" s="48">
        <v>29586002</v>
      </c>
      <c r="J117" s="48">
        <v>3760897201</v>
      </c>
      <c r="K117" s="48">
        <v>68826310</v>
      </c>
      <c r="L117" s="48">
        <v>68826310</v>
      </c>
      <c r="M117" s="49">
        <v>1.83</v>
      </c>
      <c r="N117" s="49">
        <v>1.83</v>
      </c>
      <c r="O117" s="49">
        <f t="shared" si="2"/>
        <v>9.998761621101863E-5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2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2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2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2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2"/>
        <v>6.2947779859525188E-7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2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326926372652</v>
      </c>
      <c r="H124" s="48">
        <v>324839113013</v>
      </c>
      <c r="I124" s="48">
        <v>324839113013</v>
      </c>
      <c r="J124" s="48">
        <v>326926372652</v>
      </c>
      <c r="K124" s="48">
        <v>324839113013</v>
      </c>
      <c r="L124" s="48">
        <v>324839113013</v>
      </c>
      <c r="M124" s="49">
        <v>99.36</v>
      </c>
      <c r="N124" s="49">
        <v>99.36</v>
      </c>
      <c r="O124" s="49">
        <f t="shared" si="2"/>
        <v>0.47191093874234363</v>
      </c>
      <c r="P124" s="49">
        <v>0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2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0">
      <c r="A126" s="46" t="s">
        <v>276</v>
      </c>
      <c r="B126" s="47" t="s">
        <v>281</v>
      </c>
      <c r="C126" s="48">
        <v>51741500000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2"/>
        <v>0</v>
      </c>
      <c r="P126" s="49">
        <v>51741500000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85127469407</v>
      </c>
      <c r="D127" s="44">
        <v>0</v>
      </c>
      <c r="E127" s="44">
        <v>0</v>
      </c>
      <c r="F127" s="44">
        <v>0</v>
      </c>
      <c r="G127" s="44">
        <v>85127469407</v>
      </c>
      <c r="H127" s="44">
        <v>68370344.400000006</v>
      </c>
      <c r="I127" s="44">
        <v>68370344.400000006</v>
      </c>
      <c r="J127" s="44">
        <v>85127469407</v>
      </c>
      <c r="K127" s="44">
        <v>68370344.400000006</v>
      </c>
      <c r="L127" s="44">
        <v>68370344.400000006</v>
      </c>
      <c r="M127" s="45">
        <v>0.08</v>
      </c>
      <c r="N127" s="45">
        <v>0.08</v>
      </c>
      <c r="O127" s="45">
        <f t="shared" si="2"/>
        <v>9.9325210898018032E-5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85127469407</v>
      </c>
      <c r="D128" s="48">
        <v>0</v>
      </c>
      <c r="E128" s="48">
        <v>0</v>
      </c>
      <c r="F128" s="48">
        <v>0</v>
      </c>
      <c r="G128" s="48">
        <v>85127469407</v>
      </c>
      <c r="H128" s="48">
        <v>68370344.400000006</v>
      </c>
      <c r="I128" s="48">
        <v>68370344.400000006</v>
      </c>
      <c r="J128" s="48">
        <v>85127469407</v>
      </c>
      <c r="K128" s="48">
        <v>68370344.400000006</v>
      </c>
      <c r="L128" s="48">
        <v>68370344.400000006</v>
      </c>
      <c r="M128" s="49">
        <v>0.08</v>
      </c>
      <c r="N128" s="49">
        <v>0.08</v>
      </c>
      <c r="O128" s="49">
        <f t="shared" si="2"/>
        <v>9.9325210898018032E-5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548433544908.01001</v>
      </c>
      <c r="D129" s="32">
        <v>163282013370.29999</v>
      </c>
      <c r="E129" s="32">
        <v>134515167944.57001</v>
      </c>
      <c r="F129" s="32">
        <v>134515167944.57001</v>
      </c>
      <c r="G129" s="32">
        <v>97869557.829999998</v>
      </c>
      <c r="H129" s="32">
        <v>1104156743.29</v>
      </c>
      <c r="I129" s="32">
        <v>1104156743.29</v>
      </c>
      <c r="J129" s="32">
        <v>163379882928.13</v>
      </c>
      <c r="K129" s="32">
        <v>135619324687.86</v>
      </c>
      <c r="L129" s="32">
        <v>135619324687.86</v>
      </c>
      <c r="M129" s="32">
        <v>24.73</v>
      </c>
      <c r="N129" s="32">
        <v>24.73</v>
      </c>
      <c r="O129" s="32">
        <f t="shared" si="2"/>
        <v>0.19702135691550612</v>
      </c>
      <c r="P129" s="32">
        <v>385053661979.88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548433544908.01001</v>
      </c>
      <c r="D130" s="36">
        <v>163282013370.29999</v>
      </c>
      <c r="E130" s="36">
        <v>134515167944.57001</v>
      </c>
      <c r="F130" s="36">
        <v>134515167944.57001</v>
      </c>
      <c r="G130" s="36">
        <v>97869557.829999998</v>
      </c>
      <c r="H130" s="36">
        <v>1104156743.29</v>
      </c>
      <c r="I130" s="36">
        <v>1104156743.29</v>
      </c>
      <c r="J130" s="36">
        <v>163379882928.13</v>
      </c>
      <c r="K130" s="36">
        <v>135619324687.86</v>
      </c>
      <c r="L130" s="36">
        <v>135619324687.86</v>
      </c>
      <c r="M130" s="37">
        <v>24.73</v>
      </c>
      <c r="N130" s="37">
        <v>24.73</v>
      </c>
      <c r="O130" s="37">
        <f t="shared" si="2"/>
        <v>0.19702135691550612</v>
      </c>
      <c r="P130" s="37">
        <v>385053661979.88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2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2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874583548</v>
      </c>
      <c r="F133" s="40">
        <v>874583548</v>
      </c>
      <c r="G133" s="40">
        <v>0</v>
      </c>
      <c r="H133" s="40">
        <v>52239430</v>
      </c>
      <c r="I133" s="40">
        <v>52239430</v>
      </c>
      <c r="J133" s="40">
        <v>2409789525</v>
      </c>
      <c r="K133" s="40">
        <v>926822978</v>
      </c>
      <c r="L133" s="40">
        <v>926822978</v>
      </c>
      <c r="M133" s="41">
        <v>38.46</v>
      </c>
      <c r="N133" s="41">
        <v>38.46</v>
      </c>
      <c r="O133" s="41">
        <f t="shared" si="2"/>
        <v>1.3464446985435854E-3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542782021</v>
      </c>
      <c r="D134" s="40">
        <v>542782021</v>
      </c>
      <c r="E134" s="40">
        <v>311690246</v>
      </c>
      <c r="F134" s="40">
        <v>311690246</v>
      </c>
      <c r="G134" s="40">
        <v>0</v>
      </c>
      <c r="H134" s="40">
        <v>3507300</v>
      </c>
      <c r="I134" s="40">
        <v>3507300</v>
      </c>
      <c r="J134" s="40">
        <v>542782021</v>
      </c>
      <c r="K134" s="40">
        <v>315197546</v>
      </c>
      <c r="L134" s="40">
        <v>315197546</v>
      </c>
      <c r="M134" s="41">
        <v>58.07</v>
      </c>
      <c r="N134" s="41">
        <v>58.07</v>
      </c>
      <c r="O134" s="41">
        <f t="shared" si="2"/>
        <v>4.5790412503740049E-4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2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49965478250.440002</v>
      </c>
      <c r="D136" s="40">
        <v>19831199853.299999</v>
      </c>
      <c r="E136" s="40">
        <v>19831173476.599998</v>
      </c>
      <c r="F136" s="40">
        <v>19831173476.599998</v>
      </c>
      <c r="G136" s="40">
        <v>97869557.829999998</v>
      </c>
      <c r="H136" s="40">
        <v>1285456.77</v>
      </c>
      <c r="I136" s="40">
        <v>1285456.77</v>
      </c>
      <c r="J136" s="40">
        <v>19929069411.130001</v>
      </c>
      <c r="K136" s="40">
        <v>19832458933.369999</v>
      </c>
      <c r="L136" s="40">
        <v>19832458933.369999</v>
      </c>
      <c r="M136" s="41">
        <v>39.69</v>
      </c>
      <c r="N136" s="41">
        <v>39.69</v>
      </c>
      <c r="O136" s="41">
        <f t="shared" si="2"/>
        <v>2.8811660720305759E-2</v>
      </c>
      <c r="P136" s="41">
        <v>30036408839.310001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492491310478.57001</v>
      </c>
      <c r="D137" s="40">
        <v>140000000000</v>
      </c>
      <c r="E137" s="40">
        <v>113497720673.97</v>
      </c>
      <c r="F137" s="40">
        <v>113497720673.97</v>
      </c>
      <c r="G137" s="40">
        <v>0</v>
      </c>
      <c r="H137" s="40">
        <v>1047124556.52</v>
      </c>
      <c r="I137" s="40">
        <v>1047124556.52</v>
      </c>
      <c r="J137" s="40">
        <v>140000000000</v>
      </c>
      <c r="K137" s="40">
        <v>114544845230.49001</v>
      </c>
      <c r="L137" s="40">
        <v>114544845230.49001</v>
      </c>
      <c r="M137" s="41">
        <v>23.26</v>
      </c>
      <c r="N137" s="41">
        <v>23.26</v>
      </c>
      <c r="O137" s="41">
        <f t="shared" si="2"/>
        <v>0.16640534737161941</v>
      </c>
      <c r="P137" s="41">
        <v>352491310478.57001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2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2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2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3">+L141/$L$144*100</f>
        <v>0</v>
      </c>
      <c r="P141" s="41">
        <v>0</v>
      </c>
      <c r="Q141" s="41">
        <v>0</v>
      </c>
      <c r="R141"/>
      <c r="S141"/>
    </row>
    <row r="142" spans="1:21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3"/>
        <v>0</v>
      </c>
      <c r="P142" s="32">
        <v>0</v>
      </c>
      <c r="Q142" s="32">
        <v>0</v>
      </c>
      <c r="R142"/>
      <c r="S142"/>
    </row>
    <row r="143" spans="1:21" s="33" customFormat="1" ht="1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/>
      <c r="T143" s="21"/>
      <c r="U143" s="21"/>
    </row>
    <row r="144" spans="1:21" s="56" customFormat="1" ht="15">
      <c r="A144" s="25"/>
      <c r="B144" s="25" t="s">
        <v>77</v>
      </c>
      <c r="C144" s="26">
        <v>92779343676574</v>
      </c>
      <c r="D144" s="26">
        <v>89333606044710.297</v>
      </c>
      <c r="E144" s="26">
        <v>61248842386805.898</v>
      </c>
      <c r="F144" s="26">
        <v>61248842386805.898</v>
      </c>
      <c r="G144" s="26">
        <v>1504879927710.8301</v>
      </c>
      <c r="H144" s="26">
        <v>7585991973827.0098</v>
      </c>
      <c r="I144" s="26">
        <v>7585991973827.0098</v>
      </c>
      <c r="J144" s="26">
        <v>90838485972421.094</v>
      </c>
      <c r="K144" s="26">
        <v>68834834360632.898</v>
      </c>
      <c r="L144" s="26">
        <v>68834834360632.898</v>
      </c>
      <c r="M144" s="23">
        <v>74.19</v>
      </c>
      <c r="N144" s="23">
        <v>74.19</v>
      </c>
      <c r="O144" s="23">
        <f>+L144/$L$144*100</f>
        <v>100</v>
      </c>
      <c r="P144" s="22">
        <v>1940857704152.8501</v>
      </c>
      <c r="Q144" s="22">
        <v>0</v>
      </c>
      <c r="S144"/>
      <c r="T144" s="21"/>
      <c r="U144" s="21"/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Septiembre 2024</Descripci_x00f3_n>
    <Fecha_x0020_de_x0020_publicaci_x00f3_n xmlns="a89a2212-8ffe-4f56-88b2-5e2fabe15bb8" xsi:nil="true"/>
    <c96f xmlns="7863b4b1-a814-4304-b576-adec0742564d">9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558DEB-9C09-4790-ADE1-BE22D47D7F7B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Paola Andrea Viracachá Fonseca</cp:lastModifiedBy>
  <cp:lastPrinted>2024-01-10T13:01:15Z</cp:lastPrinted>
  <dcterms:created xsi:type="dcterms:W3CDTF">2020-02-07T13:30:09Z</dcterms:created>
  <dcterms:modified xsi:type="dcterms:W3CDTF">2024-10-16T14:55:30Z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